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431"/>
  <workbookPr checkCompatibility="1"/>
  <mc:AlternateContent xmlns:mc="http://schemas.openxmlformats.org/markup-compatibility/2006">
    <mc:Choice Requires="x15">
      <x15ac:absPath xmlns:x15ac="http://schemas.microsoft.com/office/spreadsheetml/2010/11/ac" url="C:\Users\YOSHIO HARA\OneDrive\ドキュメント\3 得意先（業務）\得意先03　商工会議所\業務2　商工会議所（講演）\2017経営革新塾（山口）\"/>
    </mc:Choice>
  </mc:AlternateContent>
  <xr:revisionPtr revIDLastSave="2" documentId="7F4192A1A5D9B54CC431FDFCF500D22371481AF8" xr6:coauthVersionLast="23" xr6:coauthVersionMax="23" xr10:uidLastSave="{C64D53E0-F5F7-44E9-BE82-D92E2247CD2D}"/>
  <bookViews>
    <workbookView xWindow="120" yWindow="50" windowWidth="14960" windowHeight="9000" tabRatio="854" xr2:uid="{00000000-000D-0000-FFFF-FFFF00000000}"/>
  </bookViews>
  <sheets>
    <sheet name="表紙" sheetId="21" r:id="rId1"/>
    <sheet name="概要・財務状況" sheetId="17" r:id="rId2"/>
    <sheet name="営業状況" sheetId="18" r:id="rId3"/>
    <sheet name="環境分析" sheetId="25" r:id="rId4"/>
    <sheet name="経営方針" sheetId="26" r:id="rId5"/>
    <sheet name="実行計画" sheetId="6" r:id="rId6"/>
    <sheet name="販売計画" sheetId="27" r:id="rId7"/>
    <sheet name="利益計画" sheetId="19" state="hidden" r:id="rId8"/>
    <sheet name="利益計画 (既存事業)" sheetId="22" r:id="rId9"/>
    <sheet name="利益計画 (新規事業)" sheetId="23" state="hidden" r:id="rId10"/>
    <sheet name="付　短期計画" sheetId="20" r:id="rId11"/>
    <sheet name="付　資金収支" sheetId="10" state="hidden" r:id="rId12"/>
    <sheet name="付　市場戦略検討表" sheetId="28" r:id="rId13"/>
  </sheets>
  <definedNames>
    <definedName name="_xlnm.Print_Area" localSheetId="2">営業状況!$A$1:$AG$131</definedName>
    <definedName name="_xlnm.Print_Area" localSheetId="1">概要・財務状況!$A$1:$AG$44</definedName>
    <definedName name="_xlnm.Print_Area" localSheetId="3">環境分析!$A$1:$AG$48</definedName>
    <definedName name="_xlnm.Print_Area" localSheetId="4">経営方針!$A$1:$AH$43</definedName>
    <definedName name="_xlnm.Print_Area" localSheetId="5">実行計画!$A$1:$H$50</definedName>
    <definedName name="_xlnm.Print_Area" localSheetId="6">販売計画!$A$1:$U$45</definedName>
    <definedName name="_xlnm.Print_Area" localSheetId="0">表紙!$A$1:$K$39</definedName>
    <definedName name="_xlnm.Print_Area" localSheetId="12">'付　市場戦略検討表'!$A$1:$D$42</definedName>
    <definedName name="_xlnm.Print_Area" localSheetId="10">'付　短期計画'!$A$1:$Q$82</definedName>
  </definedNames>
  <calcPr calcId="171027"/>
</workbook>
</file>

<file path=xl/calcChain.xml><?xml version="1.0" encoding="utf-8"?>
<calcChain xmlns="http://schemas.openxmlformats.org/spreadsheetml/2006/main">
  <c r="J44" i="17" l="1"/>
  <c r="M44" i="17"/>
  <c r="G44" i="17"/>
  <c r="AB35" i="17"/>
  <c r="AE35" i="17"/>
  <c r="Y35" i="17"/>
  <c r="AB32" i="17"/>
  <c r="AE32" i="17"/>
  <c r="Y32" i="17"/>
  <c r="AE27" i="17"/>
  <c r="Y27" i="17"/>
  <c r="AE29" i="17"/>
  <c r="AE30" i="17"/>
  <c r="AB26" i="17"/>
  <c r="AB27" i="17" s="1"/>
  <c r="AE26" i="17"/>
  <c r="Y26" i="17"/>
  <c r="Y29" i="17" s="1"/>
  <c r="Y30" i="17" s="1"/>
  <c r="AB29" i="17" l="1"/>
  <c r="AB30" i="17" s="1"/>
  <c r="H4" i="6"/>
  <c r="F4" i="10"/>
  <c r="G4" i="10"/>
  <c r="E5" i="6" s="1"/>
  <c r="H4" i="10"/>
  <c r="F5" i="6" s="1"/>
  <c r="I4" i="10"/>
  <c r="G5" i="6" s="1"/>
  <c r="J4" i="10"/>
  <c r="H5" i="6" s="1"/>
  <c r="K4" i="10"/>
  <c r="E4" i="10"/>
  <c r="K3" i="10"/>
  <c r="J3" i="10"/>
  <c r="I3" i="10"/>
  <c r="G4" i="6" s="1"/>
  <c r="H3" i="10"/>
  <c r="F4" i="6" s="1"/>
  <c r="G3" i="10"/>
  <c r="E4" i="6" s="1"/>
  <c r="F3" i="10"/>
  <c r="E3" i="10"/>
  <c r="U81" i="19" l="1"/>
  <c r="U80" i="19"/>
  <c r="U79" i="19"/>
  <c r="U78" i="19"/>
  <c r="U77" i="19"/>
  <c r="U76" i="19"/>
  <c r="U75" i="19"/>
  <c r="U74" i="19"/>
  <c r="U72" i="19"/>
  <c r="U71" i="19"/>
  <c r="U70" i="19"/>
  <c r="U69" i="19"/>
  <c r="U68" i="19"/>
  <c r="U66" i="19"/>
  <c r="U65" i="19"/>
  <c r="U64" i="19"/>
  <c r="U63" i="19"/>
  <c r="U62" i="19"/>
  <c r="U56" i="19"/>
  <c r="U54" i="19"/>
  <c r="U53" i="19"/>
  <c r="U52" i="19"/>
  <c r="U51" i="19"/>
  <c r="U50" i="19"/>
  <c r="U49" i="19"/>
  <c r="U48" i="19"/>
  <c r="U46" i="19"/>
  <c r="U45" i="19"/>
  <c r="U44" i="19"/>
  <c r="U43" i="19"/>
  <c r="U40" i="19"/>
  <c r="U39" i="19"/>
  <c r="U38" i="19"/>
  <c r="U37" i="19"/>
  <c r="U36" i="19"/>
  <c r="U35" i="19"/>
  <c r="U34" i="19"/>
  <c r="U33" i="19"/>
  <c r="U32" i="19"/>
  <c r="U31" i="19"/>
  <c r="U30" i="19"/>
  <c r="U29" i="19"/>
  <c r="U28" i="19"/>
  <c r="U27" i="19"/>
  <c r="U26" i="19"/>
  <c r="U25" i="19"/>
  <c r="U24" i="19"/>
  <c r="U23" i="19"/>
  <c r="U22" i="19"/>
  <c r="U21" i="19"/>
  <c r="U20" i="19"/>
  <c r="U19" i="19"/>
  <c r="U18" i="19"/>
  <c r="U15" i="19"/>
  <c r="U14" i="19"/>
  <c r="U13" i="19"/>
  <c r="U12" i="19"/>
  <c r="U10" i="19"/>
  <c r="U9" i="19"/>
  <c r="U8" i="19"/>
  <c r="U7" i="19"/>
  <c r="U6" i="19"/>
  <c r="R79" i="19"/>
  <c r="R78" i="19"/>
  <c r="R77" i="19"/>
  <c r="R76" i="19"/>
  <c r="R75" i="19"/>
  <c r="R74" i="19"/>
  <c r="R72" i="19"/>
  <c r="R71" i="19"/>
  <c r="R70" i="19"/>
  <c r="R69" i="19"/>
  <c r="R68" i="19"/>
  <c r="R66" i="19"/>
  <c r="R65" i="19"/>
  <c r="R64" i="19"/>
  <c r="R63" i="19"/>
  <c r="R62" i="19"/>
  <c r="R56" i="19"/>
  <c r="R54" i="19"/>
  <c r="R53" i="19"/>
  <c r="R52" i="19"/>
  <c r="R51" i="19"/>
  <c r="R50" i="19"/>
  <c r="R49" i="19"/>
  <c r="R48" i="19"/>
  <c r="R46" i="19"/>
  <c r="R45" i="19"/>
  <c r="R44" i="19"/>
  <c r="R43" i="19"/>
  <c r="R40" i="19"/>
  <c r="R39" i="19"/>
  <c r="R38" i="19"/>
  <c r="R37" i="19"/>
  <c r="R36" i="19"/>
  <c r="R35" i="19"/>
  <c r="R34" i="19"/>
  <c r="R33" i="19"/>
  <c r="R32" i="19"/>
  <c r="R31" i="19"/>
  <c r="R30" i="19"/>
  <c r="R29" i="19"/>
  <c r="R28" i="19"/>
  <c r="R27" i="19"/>
  <c r="R26" i="19"/>
  <c r="R25" i="19"/>
  <c r="R24" i="19"/>
  <c r="R23" i="19"/>
  <c r="R22" i="19"/>
  <c r="R21" i="19"/>
  <c r="R20" i="19"/>
  <c r="R19" i="19"/>
  <c r="R18" i="19"/>
  <c r="R15" i="19"/>
  <c r="R14" i="19"/>
  <c r="R13" i="19"/>
  <c r="R12" i="19"/>
  <c r="R10" i="19"/>
  <c r="R9" i="19"/>
  <c r="R8" i="19"/>
  <c r="R7" i="19"/>
  <c r="R6" i="19"/>
  <c r="R5" i="19"/>
  <c r="O81" i="19"/>
  <c r="O80" i="19"/>
  <c r="O79" i="19"/>
  <c r="O78" i="19"/>
  <c r="O77" i="19"/>
  <c r="O76" i="19"/>
  <c r="O75" i="19"/>
  <c r="O74" i="19"/>
  <c r="O72" i="19"/>
  <c r="O71" i="19"/>
  <c r="O70" i="19"/>
  <c r="O69" i="19"/>
  <c r="O68" i="19"/>
  <c r="O66" i="19"/>
  <c r="O65" i="19"/>
  <c r="O64" i="19"/>
  <c r="O63" i="19"/>
  <c r="O62" i="19"/>
  <c r="O56" i="19"/>
  <c r="O54" i="19"/>
  <c r="O53" i="19"/>
  <c r="O52" i="19"/>
  <c r="O51" i="19"/>
  <c r="O50" i="19"/>
  <c r="O49" i="19"/>
  <c r="O48" i="19"/>
  <c r="O46" i="19"/>
  <c r="O45" i="19"/>
  <c r="O44" i="19"/>
  <c r="O43" i="19"/>
  <c r="O40" i="19"/>
  <c r="O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5" i="19"/>
  <c r="O14" i="19"/>
  <c r="O13" i="19"/>
  <c r="O12" i="19"/>
  <c r="O10" i="19"/>
  <c r="O9" i="19"/>
  <c r="O8" i="19"/>
  <c r="O7" i="19"/>
  <c r="O6" i="19"/>
  <c r="L81" i="19"/>
  <c r="L80" i="19"/>
  <c r="L79" i="19"/>
  <c r="L78" i="19"/>
  <c r="L77" i="19"/>
  <c r="L76" i="19"/>
  <c r="L75" i="19"/>
  <c r="L74" i="19"/>
  <c r="L72" i="19"/>
  <c r="L71" i="19"/>
  <c r="L70" i="19"/>
  <c r="L69" i="19"/>
  <c r="L68" i="19"/>
  <c r="L66" i="19"/>
  <c r="L65" i="19"/>
  <c r="L64" i="19"/>
  <c r="L63" i="19"/>
  <c r="L62" i="19"/>
  <c r="L56" i="19"/>
  <c r="L54" i="19"/>
  <c r="L53" i="19"/>
  <c r="L52" i="19"/>
  <c r="L51" i="19"/>
  <c r="L50" i="19"/>
  <c r="L49" i="19"/>
  <c r="L48" i="19"/>
  <c r="L46" i="19"/>
  <c r="L45" i="19"/>
  <c r="L44" i="19"/>
  <c r="L43" i="19"/>
  <c r="L40" i="19"/>
  <c r="L39" i="19"/>
  <c r="L38" i="19"/>
  <c r="L37" i="19"/>
  <c r="L36" i="19"/>
  <c r="L35" i="19"/>
  <c r="L34" i="19"/>
  <c r="L33" i="19"/>
  <c r="L32" i="19"/>
  <c r="L31" i="19"/>
  <c r="L30" i="19"/>
  <c r="L29" i="19"/>
  <c r="L28" i="19"/>
  <c r="L27" i="19"/>
  <c r="L26" i="19"/>
  <c r="L25" i="19"/>
  <c r="L24" i="19"/>
  <c r="L23" i="19"/>
  <c r="L22" i="19"/>
  <c r="L21" i="19"/>
  <c r="L20" i="19"/>
  <c r="L19" i="19"/>
  <c r="L18" i="19"/>
  <c r="L15" i="19"/>
  <c r="L14" i="19"/>
  <c r="L13" i="19"/>
  <c r="L12" i="19"/>
  <c r="L10" i="19"/>
  <c r="L9" i="19"/>
  <c r="L8" i="19"/>
  <c r="L7" i="19"/>
  <c r="L6" i="19"/>
  <c r="I81" i="19"/>
  <c r="I80" i="19"/>
  <c r="I79" i="19"/>
  <c r="I78" i="19"/>
  <c r="I77" i="19"/>
  <c r="I76" i="19"/>
  <c r="I75" i="19"/>
  <c r="I74" i="19"/>
  <c r="I72" i="19"/>
  <c r="I71" i="19"/>
  <c r="I70" i="19"/>
  <c r="I69" i="19"/>
  <c r="I68" i="19"/>
  <c r="I67" i="19"/>
  <c r="I66" i="19"/>
  <c r="I65" i="19"/>
  <c r="I64" i="19"/>
  <c r="I63" i="19"/>
  <c r="I62" i="19"/>
  <c r="I56" i="19"/>
  <c r="I54" i="19"/>
  <c r="I53" i="19"/>
  <c r="I52" i="19"/>
  <c r="I51" i="19"/>
  <c r="I50" i="19"/>
  <c r="I49" i="19"/>
  <c r="I48" i="19"/>
  <c r="I46" i="19"/>
  <c r="I45" i="19"/>
  <c r="I44" i="19"/>
  <c r="I43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5" i="19"/>
  <c r="I14" i="19"/>
  <c r="I13" i="19"/>
  <c r="I12" i="19"/>
  <c r="I10" i="19"/>
  <c r="I9" i="19"/>
  <c r="I8" i="19"/>
  <c r="I7" i="19"/>
  <c r="I6" i="19"/>
  <c r="F81" i="19"/>
  <c r="F80" i="19"/>
  <c r="F79" i="19"/>
  <c r="F78" i="19"/>
  <c r="F77" i="19"/>
  <c r="F76" i="19"/>
  <c r="F75" i="19"/>
  <c r="F74" i="19"/>
  <c r="F72" i="19"/>
  <c r="F71" i="19"/>
  <c r="F70" i="19"/>
  <c r="F69" i="19"/>
  <c r="F68" i="19"/>
  <c r="F66" i="19"/>
  <c r="F65" i="19"/>
  <c r="F64" i="19"/>
  <c r="F63" i="19"/>
  <c r="F62" i="19"/>
  <c r="F54" i="19"/>
  <c r="F53" i="19"/>
  <c r="F52" i="19"/>
  <c r="F51" i="19"/>
  <c r="F50" i="19"/>
  <c r="F49" i="19"/>
  <c r="F48" i="19"/>
  <c r="F46" i="19"/>
  <c r="F45" i="19"/>
  <c r="F44" i="19"/>
  <c r="F43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5" i="19"/>
  <c r="F14" i="19"/>
  <c r="F13" i="19"/>
  <c r="F12" i="19"/>
  <c r="F10" i="19"/>
  <c r="F9" i="19"/>
  <c r="F8" i="19"/>
  <c r="F7" i="19"/>
  <c r="F6" i="19"/>
  <c r="D81" i="19"/>
  <c r="D80" i="19"/>
  <c r="D79" i="19"/>
  <c r="D78" i="19"/>
  <c r="D77" i="19"/>
  <c r="D76" i="19"/>
  <c r="D75" i="19"/>
  <c r="D74" i="19"/>
  <c r="D72" i="19"/>
  <c r="D71" i="19"/>
  <c r="D70" i="19"/>
  <c r="D69" i="19"/>
  <c r="D68" i="19"/>
  <c r="D66" i="19"/>
  <c r="D65" i="19"/>
  <c r="D64" i="19"/>
  <c r="D63" i="19"/>
  <c r="D62" i="19"/>
  <c r="D56" i="19"/>
  <c r="D54" i="19"/>
  <c r="D52" i="19"/>
  <c r="D50" i="19"/>
  <c r="D49" i="19"/>
  <c r="D48" i="19"/>
  <c r="D46" i="19"/>
  <c r="D45" i="19"/>
  <c r="D44" i="19"/>
  <c r="D43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5" i="19"/>
  <c r="D14" i="19"/>
  <c r="D13" i="19"/>
  <c r="D12" i="19"/>
  <c r="D10" i="19"/>
  <c r="D9" i="19"/>
  <c r="D8" i="19"/>
  <c r="D7" i="19"/>
  <c r="D6" i="19"/>
  <c r="W81" i="23"/>
  <c r="V81" i="23"/>
  <c r="Q81" i="23"/>
  <c r="P81" i="23"/>
  <c r="N81" i="23"/>
  <c r="M81" i="23"/>
  <c r="K81" i="23"/>
  <c r="J81" i="23"/>
  <c r="H81" i="23"/>
  <c r="G81" i="23"/>
  <c r="E81" i="23"/>
  <c r="W80" i="23"/>
  <c r="V80" i="23"/>
  <c r="R80" i="23"/>
  <c r="R81" i="23" s="1"/>
  <c r="Q80" i="23"/>
  <c r="P80" i="23"/>
  <c r="N80" i="23"/>
  <c r="M80" i="23"/>
  <c r="K80" i="23"/>
  <c r="J80" i="23"/>
  <c r="F80" i="23"/>
  <c r="E80" i="23"/>
  <c r="W79" i="23"/>
  <c r="V79" i="23"/>
  <c r="T79" i="23"/>
  <c r="S79" i="23"/>
  <c r="Q79" i="23"/>
  <c r="P79" i="23"/>
  <c r="N79" i="23"/>
  <c r="M79" i="23"/>
  <c r="K79" i="23"/>
  <c r="J79" i="23"/>
  <c r="H79" i="23"/>
  <c r="G79" i="23"/>
  <c r="E79" i="23"/>
  <c r="W78" i="23"/>
  <c r="V78" i="23"/>
  <c r="T78" i="23"/>
  <c r="S78" i="23"/>
  <c r="Q78" i="23"/>
  <c r="P78" i="23"/>
  <c r="N78" i="23"/>
  <c r="M78" i="23"/>
  <c r="K78" i="23"/>
  <c r="J78" i="23"/>
  <c r="H78" i="23"/>
  <c r="G78" i="23"/>
  <c r="E78" i="23"/>
  <c r="W77" i="23"/>
  <c r="V77" i="23"/>
  <c r="T77" i="23"/>
  <c r="S77" i="23"/>
  <c r="Q77" i="23"/>
  <c r="P77" i="23"/>
  <c r="N77" i="23"/>
  <c r="M77" i="23"/>
  <c r="K77" i="23"/>
  <c r="J77" i="23"/>
  <c r="H77" i="23"/>
  <c r="G77" i="23"/>
  <c r="E77" i="23"/>
  <c r="W76" i="23"/>
  <c r="V76" i="23"/>
  <c r="T76" i="23"/>
  <c r="S76" i="23"/>
  <c r="Q76" i="23"/>
  <c r="P76" i="23"/>
  <c r="N76" i="23"/>
  <c r="M76" i="23"/>
  <c r="K76" i="23"/>
  <c r="J76" i="23"/>
  <c r="H76" i="23"/>
  <c r="G76" i="23"/>
  <c r="E76" i="23"/>
  <c r="W75" i="23"/>
  <c r="V75" i="23"/>
  <c r="T75" i="23"/>
  <c r="S75" i="23"/>
  <c r="Q75" i="23"/>
  <c r="P75" i="23"/>
  <c r="N75" i="23"/>
  <c r="M75" i="23"/>
  <c r="K75" i="23"/>
  <c r="J75" i="23"/>
  <c r="H75" i="23"/>
  <c r="G75" i="23"/>
  <c r="E75" i="23"/>
  <c r="W74" i="23"/>
  <c r="V74" i="23"/>
  <c r="T74" i="23"/>
  <c r="S74" i="23"/>
  <c r="Q74" i="23"/>
  <c r="P74" i="23"/>
  <c r="N74" i="23"/>
  <c r="M74" i="23"/>
  <c r="K74" i="23"/>
  <c r="J74" i="23"/>
  <c r="H74" i="23"/>
  <c r="G74" i="23"/>
  <c r="E74" i="23"/>
  <c r="U73" i="23"/>
  <c r="R73" i="23"/>
  <c r="O73" i="23"/>
  <c r="L73" i="23"/>
  <c r="I73" i="23"/>
  <c r="G73" i="23"/>
  <c r="K73" i="23" s="1"/>
  <c r="F73" i="23"/>
  <c r="D73" i="23"/>
  <c r="H73" i="23" s="1"/>
  <c r="W72" i="23"/>
  <c r="V72" i="23"/>
  <c r="T72" i="23"/>
  <c r="S72" i="23"/>
  <c r="Q72" i="23"/>
  <c r="P72" i="23"/>
  <c r="N72" i="23"/>
  <c r="M72" i="23"/>
  <c r="K72" i="23"/>
  <c r="J72" i="23"/>
  <c r="H72" i="23"/>
  <c r="G72" i="23"/>
  <c r="E72" i="23"/>
  <c r="W71" i="23"/>
  <c r="V71" i="23"/>
  <c r="T71" i="23"/>
  <c r="S71" i="23"/>
  <c r="Q71" i="23"/>
  <c r="P71" i="23"/>
  <c r="N71" i="23"/>
  <c r="M71" i="23"/>
  <c r="K71" i="23"/>
  <c r="J71" i="23"/>
  <c r="H71" i="23"/>
  <c r="G71" i="23"/>
  <c r="E71" i="23"/>
  <c r="W70" i="23"/>
  <c r="V70" i="23"/>
  <c r="T70" i="23"/>
  <c r="S70" i="23"/>
  <c r="Q70" i="23"/>
  <c r="P70" i="23"/>
  <c r="N70" i="23"/>
  <c r="M70" i="23"/>
  <c r="K70" i="23"/>
  <c r="J70" i="23"/>
  <c r="H70" i="23"/>
  <c r="G70" i="23"/>
  <c r="E70" i="23"/>
  <c r="W69" i="23"/>
  <c r="V69" i="23"/>
  <c r="T69" i="23"/>
  <c r="S69" i="23"/>
  <c r="Q69" i="23"/>
  <c r="P69" i="23"/>
  <c r="N69" i="23"/>
  <c r="M69" i="23"/>
  <c r="K69" i="23"/>
  <c r="J69" i="23"/>
  <c r="H69" i="23"/>
  <c r="G69" i="23"/>
  <c r="E69" i="23"/>
  <c r="W68" i="23"/>
  <c r="V68" i="23"/>
  <c r="T68" i="23"/>
  <c r="S68" i="23"/>
  <c r="Q68" i="23"/>
  <c r="P68" i="23"/>
  <c r="N68" i="23"/>
  <c r="M68" i="23"/>
  <c r="K68" i="23"/>
  <c r="J68" i="23"/>
  <c r="H68" i="23"/>
  <c r="G68" i="23"/>
  <c r="E68" i="23"/>
  <c r="U67" i="23"/>
  <c r="R67" i="23"/>
  <c r="O67" i="23"/>
  <c r="P67" i="23" s="1"/>
  <c r="L67" i="23"/>
  <c r="I67" i="23"/>
  <c r="F67" i="23"/>
  <c r="D67" i="23"/>
  <c r="W66" i="23"/>
  <c r="V66" i="23"/>
  <c r="T66" i="23"/>
  <c r="S66" i="23"/>
  <c r="Q66" i="23"/>
  <c r="P66" i="23"/>
  <c r="N66" i="23"/>
  <c r="M66" i="23"/>
  <c r="K66" i="23"/>
  <c r="J66" i="23"/>
  <c r="H66" i="23"/>
  <c r="G66" i="23"/>
  <c r="E66" i="23"/>
  <c r="W65" i="23"/>
  <c r="V65" i="23"/>
  <c r="T65" i="23"/>
  <c r="S65" i="23"/>
  <c r="Q65" i="23"/>
  <c r="P65" i="23"/>
  <c r="N65" i="23"/>
  <c r="M65" i="23"/>
  <c r="K65" i="23"/>
  <c r="J65" i="23"/>
  <c r="H65" i="23"/>
  <c r="G65" i="23"/>
  <c r="E65" i="23"/>
  <c r="W64" i="23"/>
  <c r="V64" i="23"/>
  <c r="T64" i="23"/>
  <c r="S64" i="23"/>
  <c r="Q64" i="23"/>
  <c r="P64" i="23"/>
  <c r="N64" i="23"/>
  <c r="M64" i="23"/>
  <c r="K64" i="23"/>
  <c r="J64" i="23"/>
  <c r="H64" i="23"/>
  <c r="G64" i="23"/>
  <c r="E64" i="23"/>
  <c r="W63" i="23"/>
  <c r="V63" i="23"/>
  <c r="T63" i="23"/>
  <c r="S63" i="23"/>
  <c r="Q63" i="23"/>
  <c r="P63" i="23"/>
  <c r="N63" i="23"/>
  <c r="M63" i="23"/>
  <c r="K63" i="23"/>
  <c r="J63" i="23"/>
  <c r="H63" i="23"/>
  <c r="G63" i="23"/>
  <c r="E63" i="23"/>
  <c r="W62" i="23"/>
  <c r="V62" i="23"/>
  <c r="T62" i="23"/>
  <c r="S62" i="23"/>
  <c r="Q62" i="23"/>
  <c r="P62" i="23"/>
  <c r="N62" i="23"/>
  <c r="M62" i="23"/>
  <c r="K62" i="23"/>
  <c r="J62" i="23"/>
  <c r="H62" i="23"/>
  <c r="G62" i="23"/>
  <c r="E62" i="23"/>
  <c r="U61" i="23"/>
  <c r="R61" i="23"/>
  <c r="O61" i="23"/>
  <c r="L61" i="23"/>
  <c r="I61" i="23"/>
  <c r="F61" i="23"/>
  <c r="H61" i="23" s="1"/>
  <c r="D61" i="23"/>
  <c r="V58" i="23"/>
  <c r="T58" i="23"/>
  <c r="S58" i="23"/>
  <c r="W58" i="23" s="1"/>
  <c r="P58" i="23"/>
  <c r="N58" i="23"/>
  <c r="M58" i="23"/>
  <c r="Q58" i="23" s="1"/>
  <c r="J58" i="23"/>
  <c r="H58" i="23"/>
  <c r="G58" i="23"/>
  <c r="K58" i="23" s="1"/>
  <c r="E58" i="23"/>
  <c r="W56" i="23"/>
  <c r="V56" i="23"/>
  <c r="T56" i="23"/>
  <c r="S56" i="23"/>
  <c r="Q56" i="23"/>
  <c r="P56" i="23"/>
  <c r="N56" i="23"/>
  <c r="M56" i="23"/>
  <c r="K56" i="23"/>
  <c r="J56" i="23"/>
  <c r="E56" i="23"/>
  <c r="T54" i="23"/>
  <c r="S54" i="23"/>
  <c r="W54" i="23" s="1"/>
  <c r="K54" i="23"/>
  <c r="J54" i="23"/>
  <c r="N54" i="23" s="1"/>
  <c r="H54" i="23"/>
  <c r="G54" i="23"/>
  <c r="E54" i="23"/>
  <c r="H53" i="23"/>
  <c r="D53" i="23"/>
  <c r="W52" i="23"/>
  <c r="T52" i="23"/>
  <c r="S52" i="23"/>
  <c r="K52" i="23"/>
  <c r="J52" i="23"/>
  <c r="N52" i="23" s="1"/>
  <c r="H52" i="23"/>
  <c r="G52" i="23"/>
  <c r="E52" i="23"/>
  <c r="H51" i="23"/>
  <c r="D51" i="23"/>
  <c r="W50" i="23"/>
  <c r="V50" i="23"/>
  <c r="T50" i="23"/>
  <c r="S50" i="23"/>
  <c r="Q50" i="23"/>
  <c r="P50" i="23"/>
  <c r="N50" i="23"/>
  <c r="M50" i="23"/>
  <c r="K50" i="23"/>
  <c r="J50" i="23"/>
  <c r="H50" i="23"/>
  <c r="G50" i="23"/>
  <c r="E50" i="23"/>
  <c r="W49" i="23"/>
  <c r="V49" i="23"/>
  <c r="T49" i="23"/>
  <c r="S49" i="23"/>
  <c r="Q49" i="23"/>
  <c r="P49" i="23"/>
  <c r="N49" i="23"/>
  <c r="M49" i="23"/>
  <c r="K49" i="23"/>
  <c r="J49" i="23"/>
  <c r="H49" i="23"/>
  <c r="G49" i="23"/>
  <c r="E49" i="23"/>
  <c r="W48" i="23"/>
  <c r="V48" i="23"/>
  <c r="T48" i="23"/>
  <c r="S48" i="23"/>
  <c r="Q48" i="23"/>
  <c r="P48" i="23"/>
  <c r="N48" i="23"/>
  <c r="M48" i="23"/>
  <c r="K48" i="23"/>
  <c r="J48" i="23"/>
  <c r="H48" i="23"/>
  <c r="G48" i="23"/>
  <c r="E48" i="23"/>
  <c r="U47" i="23"/>
  <c r="R47" i="23"/>
  <c r="O47" i="23"/>
  <c r="L47" i="23"/>
  <c r="I47" i="23"/>
  <c r="F47" i="23"/>
  <c r="F47" i="19" s="1"/>
  <c r="D47" i="23"/>
  <c r="W46" i="23"/>
  <c r="V46" i="23"/>
  <c r="T46" i="23"/>
  <c r="S46" i="23"/>
  <c r="Q46" i="23"/>
  <c r="P46" i="23"/>
  <c r="N46" i="23"/>
  <c r="M46" i="23"/>
  <c r="K46" i="23"/>
  <c r="J46" i="23"/>
  <c r="H46" i="23"/>
  <c r="G46" i="23"/>
  <c r="E46" i="23"/>
  <c r="W45" i="23"/>
  <c r="V45" i="23"/>
  <c r="T45" i="23"/>
  <c r="S45" i="23"/>
  <c r="Q45" i="23"/>
  <c r="P45" i="23"/>
  <c r="N45" i="23"/>
  <c r="M45" i="23"/>
  <c r="K45" i="23"/>
  <c r="J45" i="23"/>
  <c r="H45" i="23"/>
  <c r="G45" i="23"/>
  <c r="E45" i="23"/>
  <c r="W44" i="23"/>
  <c r="V44" i="23"/>
  <c r="T44" i="23"/>
  <c r="S44" i="23"/>
  <c r="Q44" i="23"/>
  <c r="P44" i="23"/>
  <c r="N44" i="23"/>
  <c r="M44" i="23"/>
  <c r="K44" i="23"/>
  <c r="J44" i="23"/>
  <c r="H44" i="23"/>
  <c r="G44" i="23"/>
  <c r="E44" i="23"/>
  <c r="W43" i="23"/>
  <c r="V43" i="23"/>
  <c r="T43" i="23"/>
  <c r="S43" i="23"/>
  <c r="Q43" i="23"/>
  <c r="P43" i="23"/>
  <c r="N43" i="23"/>
  <c r="M43" i="23"/>
  <c r="K43" i="23"/>
  <c r="J43" i="23"/>
  <c r="H43" i="23"/>
  <c r="G43" i="23"/>
  <c r="E43" i="23"/>
  <c r="U42" i="23"/>
  <c r="R42" i="23"/>
  <c r="O42" i="23"/>
  <c r="Q42" i="23" s="1"/>
  <c r="L42" i="23"/>
  <c r="M42" i="23" s="1"/>
  <c r="I42" i="23"/>
  <c r="F42" i="23"/>
  <c r="D42" i="23"/>
  <c r="E42" i="23" s="1"/>
  <c r="W40" i="23"/>
  <c r="V40" i="23"/>
  <c r="T40" i="23"/>
  <c r="S40" i="23"/>
  <c r="Q40" i="23"/>
  <c r="P40" i="23"/>
  <c r="N40" i="23"/>
  <c r="M40" i="23"/>
  <c r="K40" i="23"/>
  <c r="J40" i="23"/>
  <c r="H40" i="23"/>
  <c r="G40" i="23"/>
  <c r="E40" i="23"/>
  <c r="W39" i="23"/>
  <c r="V39" i="23"/>
  <c r="T39" i="23"/>
  <c r="S39" i="23"/>
  <c r="Q39" i="23"/>
  <c r="P39" i="23"/>
  <c r="N39" i="23"/>
  <c r="M39" i="23"/>
  <c r="K39" i="23"/>
  <c r="J39" i="23"/>
  <c r="H39" i="23"/>
  <c r="G39" i="23"/>
  <c r="E39" i="23"/>
  <c r="W38" i="23"/>
  <c r="V38" i="23"/>
  <c r="T38" i="23"/>
  <c r="S38" i="23"/>
  <c r="Q38" i="23"/>
  <c r="P38" i="23"/>
  <c r="N38" i="23"/>
  <c r="M38" i="23"/>
  <c r="K38" i="23"/>
  <c r="J38" i="23"/>
  <c r="H38" i="23"/>
  <c r="G38" i="23"/>
  <c r="E38" i="23"/>
  <c r="W37" i="23"/>
  <c r="V37" i="23"/>
  <c r="T37" i="23"/>
  <c r="S37" i="23"/>
  <c r="Q37" i="23"/>
  <c r="P37" i="23"/>
  <c r="N37" i="23"/>
  <c r="M37" i="23"/>
  <c r="K37" i="23"/>
  <c r="J37" i="23"/>
  <c r="H37" i="23"/>
  <c r="G37" i="23"/>
  <c r="E37" i="23"/>
  <c r="W36" i="23"/>
  <c r="V36" i="23"/>
  <c r="T36" i="23"/>
  <c r="S36" i="23"/>
  <c r="Q36" i="23"/>
  <c r="P36" i="23"/>
  <c r="N36" i="23"/>
  <c r="M36" i="23"/>
  <c r="K36" i="23"/>
  <c r="J36" i="23"/>
  <c r="H36" i="23"/>
  <c r="G36" i="23"/>
  <c r="E36" i="23"/>
  <c r="W35" i="23"/>
  <c r="V35" i="23"/>
  <c r="T35" i="23"/>
  <c r="S35" i="23"/>
  <c r="Q35" i="23"/>
  <c r="P35" i="23"/>
  <c r="N35" i="23"/>
  <c r="M35" i="23"/>
  <c r="K35" i="23"/>
  <c r="J35" i="23"/>
  <c r="H35" i="23"/>
  <c r="G35" i="23"/>
  <c r="E35" i="23"/>
  <c r="W34" i="23"/>
  <c r="V34" i="23"/>
  <c r="T34" i="23"/>
  <c r="S34" i="23"/>
  <c r="Q34" i="23"/>
  <c r="P34" i="23"/>
  <c r="N34" i="23"/>
  <c r="M34" i="23"/>
  <c r="K34" i="23"/>
  <c r="J34" i="23"/>
  <c r="H34" i="23"/>
  <c r="G34" i="23"/>
  <c r="E34" i="23"/>
  <c r="W33" i="23"/>
  <c r="V33" i="23"/>
  <c r="T33" i="23"/>
  <c r="S33" i="23"/>
  <c r="Q33" i="23"/>
  <c r="P33" i="23"/>
  <c r="N33" i="23"/>
  <c r="M33" i="23"/>
  <c r="K33" i="23"/>
  <c r="J33" i="23"/>
  <c r="H33" i="23"/>
  <c r="G33" i="23"/>
  <c r="E33" i="23"/>
  <c r="W32" i="23"/>
  <c r="V32" i="23"/>
  <c r="T32" i="23"/>
  <c r="S32" i="23"/>
  <c r="Q32" i="23"/>
  <c r="P32" i="23"/>
  <c r="N32" i="23"/>
  <c r="M32" i="23"/>
  <c r="K32" i="23"/>
  <c r="J32" i="23"/>
  <c r="H32" i="23"/>
  <c r="G32" i="23"/>
  <c r="E32" i="23"/>
  <c r="W31" i="23"/>
  <c r="V31" i="23"/>
  <c r="T31" i="23"/>
  <c r="S31" i="23"/>
  <c r="Q31" i="23"/>
  <c r="P31" i="23"/>
  <c r="N31" i="23"/>
  <c r="M31" i="23"/>
  <c r="K31" i="23"/>
  <c r="J31" i="23"/>
  <c r="H31" i="23"/>
  <c r="G31" i="23"/>
  <c r="E31" i="23"/>
  <c r="W30" i="23"/>
  <c r="V30" i="23"/>
  <c r="T30" i="23"/>
  <c r="S30" i="23"/>
  <c r="Q30" i="23"/>
  <c r="P30" i="23"/>
  <c r="N30" i="23"/>
  <c r="M30" i="23"/>
  <c r="K30" i="23"/>
  <c r="J30" i="23"/>
  <c r="H30" i="23"/>
  <c r="G30" i="23"/>
  <c r="E30" i="23"/>
  <c r="W29" i="23"/>
  <c r="V29" i="23"/>
  <c r="T29" i="23"/>
  <c r="S29" i="23"/>
  <c r="Q29" i="23"/>
  <c r="P29" i="23"/>
  <c r="N29" i="23"/>
  <c r="M29" i="23"/>
  <c r="K29" i="23"/>
  <c r="J29" i="23"/>
  <c r="H29" i="23"/>
  <c r="G29" i="23"/>
  <c r="E29" i="23"/>
  <c r="W28" i="23"/>
  <c r="V28" i="23"/>
  <c r="T28" i="23"/>
  <c r="S28" i="23"/>
  <c r="Q28" i="23"/>
  <c r="P28" i="23"/>
  <c r="N28" i="23"/>
  <c r="M28" i="23"/>
  <c r="K28" i="23"/>
  <c r="J28" i="23"/>
  <c r="H28" i="23"/>
  <c r="G28" i="23"/>
  <c r="E28" i="23"/>
  <c r="W27" i="23"/>
  <c r="V27" i="23"/>
  <c r="T27" i="23"/>
  <c r="S27" i="23"/>
  <c r="Q27" i="23"/>
  <c r="P27" i="23"/>
  <c r="N27" i="23"/>
  <c r="M27" i="23"/>
  <c r="K27" i="23"/>
  <c r="J27" i="23"/>
  <c r="H27" i="23"/>
  <c r="G27" i="23"/>
  <c r="E27" i="23"/>
  <c r="W26" i="23"/>
  <c r="V26" i="23"/>
  <c r="T26" i="23"/>
  <c r="S26" i="23"/>
  <c r="Q26" i="23"/>
  <c r="P26" i="23"/>
  <c r="N26" i="23"/>
  <c r="M26" i="23"/>
  <c r="K26" i="23"/>
  <c r="J26" i="23"/>
  <c r="H26" i="23"/>
  <c r="G26" i="23"/>
  <c r="E26" i="23"/>
  <c r="W25" i="23"/>
  <c r="V25" i="23"/>
  <c r="T25" i="23"/>
  <c r="S25" i="23"/>
  <c r="Q25" i="23"/>
  <c r="P25" i="23"/>
  <c r="N25" i="23"/>
  <c r="M25" i="23"/>
  <c r="K25" i="23"/>
  <c r="J25" i="23"/>
  <c r="H25" i="23"/>
  <c r="G25" i="23"/>
  <c r="E25" i="23"/>
  <c r="W24" i="23"/>
  <c r="V24" i="23"/>
  <c r="T24" i="23"/>
  <c r="S24" i="23"/>
  <c r="Q24" i="23"/>
  <c r="P24" i="23"/>
  <c r="N24" i="23"/>
  <c r="M24" i="23"/>
  <c r="K24" i="23"/>
  <c r="J24" i="23"/>
  <c r="H24" i="23"/>
  <c r="G24" i="23"/>
  <c r="E24" i="23"/>
  <c r="W23" i="23"/>
  <c r="V23" i="23"/>
  <c r="T23" i="23"/>
  <c r="S23" i="23"/>
  <c r="Q23" i="23"/>
  <c r="P23" i="23"/>
  <c r="N23" i="23"/>
  <c r="M23" i="23"/>
  <c r="K23" i="23"/>
  <c r="J23" i="23"/>
  <c r="H23" i="23"/>
  <c r="G23" i="23"/>
  <c r="E23" i="23"/>
  <c r="W22" i="23"/>
  <c r="V22" i="23"/>
  <c r="T22" i="23"/>
  <c r="S22" i="23"/>
  <c r="Q22" i="23"/>
  <c r="P22" i="23"/>
  <c r="N22" i="23"/>
  <c r="M22" i="23"/>
  <c r="K22" i="23"/>
  <c r="J22" i="23"/>
  <c r="H22" i="23"/>
  <c r="G22" i="23"/>
  <c r="E22" i="23"/>
  <c r="W21" i="23"/>
  <c r="V21" i="23"/>
  <c r="T21" i="23"/>
  <c r="S21" i="23"/>
  <c r="Q21" i="23"/>
  <c r="P21" i="23"/>
  <c r="N21" i="23"/>
  <c r="M21" i="23"/>
  <c r="K21" i="23"/>
  <c r="J21" i="23"/>
  <c r="H21" i="23"/>
  <c r="G21" i="23"/>
  <c r="E21" i="23"/>
  <c r="W20" i="23"/>
  <c r="V20" i="23"/>
  <c r="T20" i="23"/>
  <c r="S20" i="23"/>
  <c r="Q20" i="23"/>
  <c r="P20" i="23"/>
  <c r="N20" i="23"/>
  <c r="M20" i="23"/>
  <c r="K20" i="23"/>
  <c r="J20" i="23"/>
  <c r="H20" i="23"/>
  <c r="G20" i="23"/>
  <c r="E20" i="23"/>
  <c r="W19" i="23"/>
  <c r="V19" i="23"/>
  <c r="T19" i="23"/>
  <c r="S19" i="23"/>
  <c r="Q19" i="23"/>
  <c r="P19" i="23"/>
  <c r="N19" i="23"/>
  <c r="M19" i="23"/>
  <c r="K19" i="23"/>
  <c r="J19" i="23"/>
  <c r="H19" i="23"/>
  <c r="G19" i="23"/>
  <c r="E19" i="23"/>
  <c r="W18" i="23"/>
  <c r="V18" i="23"/>
  <c r="T18" i="23"/>
  <c r="S18" i="23"/>
  <c r="Q18" i="23"/>
  <c r="P18" i="23"/>
  <c r="N18" i="23"/>
  <c r="M18" i="23"/>
  <c r="K18" i="23"/>
  <c r="J18" i="23"/>
  <c r="H18" i="23"/>
  <c r="G18" i="23"/>
  <c r="E18" i="23"/>
  <c r="U17" i="23"/>
  <c r="R17" i="23"/>
  <c r="O17" i="23"/>
  <c r="L17" i="23"/>
  <c r="I17" i="23"/>
  <c r="F17" i="23"/>
  <c r="G17" i="23" s="1"/>
  <c r="D17" i="23"/>
  <c r="E17" i="23" s="1"/>
  <c r="W15" i="23"/>
  <c r="V15" i="23"/>
  <c r="T15" i="23"/>
  <c r="S15" i="23"/>
  <c r="Q15" i="23"/>
  <c r="P15" i="23"/>
  <c r="N15" i="23"/>
  <c r="M15" i="23"/>
  <c r="K15" i="23"/>
  <c r="J15" i="23"/>
  <c r="H15" i="23"/>
  <c r="G15" i="23"/>
  <c r="E15" i="23"/>
  <c r="W14" i="23"/>
  <c r="V14" i="23"/>
  <c r="T14" i="23"/>
  <c r="S14" i="23"/>
  <c r="Q14" i="23"/>
  <c r="P14" i="23"/>
  <c r="N14" i="23"/>
  <c r="M14" i="23"/>
  <c r="K14" i="23"/>
  <c r="J14" i="23"/>
  <c r="H14" i="23"/>
  <c r="G14" i="23"/>
  <c r="E14" i="23"/>
  <c r="W13" i="23"/>
  <c r="V13" i="23"/>
  <c r="T13" i="23"/>
  <c r="S13" i="23"/>
  <c r="Q13" i="23"/>
  <c r="P13" i="23"/>
  <c r="N13" i="23"/>
  <c r="M13" i="23"/>
  <c r="K13" i="23"/>
  <c r="J13" i="23"/>
  <c r="H13" i="23"/>
  <c r="G13" i="23"/>
  <c r="E13" i="23"/>
  <c r="W12" i="23"/>
  <c r="V12" i="23"/>
  <c r="T12" i="23"/>
  <c r="S12" i="23"/>
  <c r="Q12" i="23"/>
  <c r="P12" i="23"/>
  <c r="N12" i="23"/>
  <c r="M12" i="23"/>
  <c r="K12" i="23"/>
  <c r="J12" i="23"/>
  <c r="H12" i="23"/>
  <c r="G12" i="23"/>
  <c r="E12" i="23"/>
  <c r="U11" i="23"/>
  <c r="R11" i="23"/>
  <c r="S11" i="23" s="1"/>
  <c r="O11" i="23"/>
  <c r="P11" i="23" s="1"/>
  <c r="T11" i="23" s="1"/>
  <c r="L11" i="23"/>
  <c r="M11" i="23" s="1"/>
  <c r="Q11" i="23" s="1"/>
  <c r="I11" i="23"/>
  <c r="F11" i="23"/>
  <c r="G11" i="23" s="1"/>
  <c r="D11" i="23"/>
  <c r="W10" i="23"/>
  <c r="V10" i="23"/>
  <c r="T10" i="23"/>
  <c r="S10" i="23"/>
  <c r="Q10" i="23"/>
  <c r="P10" i="23"/>
  <c r="N10" i="23"/>
  <c r="M10" i="23"/>
  <c r="K10" i="23"/>
  <c r="J10" i="23"/>
  <c r="H10" i="23"/>
  <c r="G10" i="23"/>
  <c r="E10" i="23"/>
  <c r="W9" i="23"/>
  <c r="V9" i="23"/>
  <c r="T9" i="23"/>
  <c r="S9" i="23"/>
  <c r="Q9" i="23"/>
  <c r="P9" i="23"/>
  <c r="N9" i="23"/>
  <c r="M9" i="23"/>
  <c r="K9" i="23"/>
  <c r="J9" i="23"/>
  <c r="H9" i="23"/>
  <c r="G9" i="23"/>
  <c r="E9" i="23"/>
  <c r="W8" i="23"/>
  <c r="V8" i="23"/>
  <c r="T8" i="23"/>
  <c r="S8" i="23"/>
  <c r="Q8" i="23"/>
  <c r="P8" i="23"/>
  <c r="N8" i="23"/>
  <c r="M8" i="23"/>
  <c r="K8" i="23"/>
  <c r="J8" i="23"/>
  <c r="H8" i="23"/>
  <c r="G8" i="23"/>
  <c r="E8" i="23"/>
  <c r="W7" i="23"/>
  <c r="V7" i="23"/>
  <c r="T7" i="23"/>
  <c r="S7" i="23"/>
  <c r="Q7" i="23"/>
  <c r="P7" i="23"/>
  <c r="N7" i="23"/>
  <c r="M7" i="23"/>
  <c r="K7" i="23"/>
  <c r="J7" i="23"/>
  <c r="H7" i="23"/>
  <c r="G7" i="23"/>
  <c r="E7" i="23"/>
  <c r="W6" i="23"/>
  <c r="V6" i="23"/>
  <c r="T6" i="23"/>
  <c r="S6" i="23"/>
  <c r="Q6" i="23"/>
  <c r="P6" i="23"/>
  <c r="N6" i="23"/>
  <c r="M6" i="23"/>
  <c r="K6" i="23"/>
  <c r="J6" i="23"/>
  <c r="H6" i="23"/>
  <c r="G6" i="23"/>
  <c r="E6" i="23"/>
  <c r="U5" i="23"/>
  <c r="T5" i="23"/>
  <c r="R5" i="23"/>
  <c r="S67" i="23" s="1"/>
  <c r="O5" i="23"/>
  <c r="L5" i="23"/>
  <c r="M53" i="23" s="1"/>
  <c r="Q53" i="23" s="1"/>
  <c r="I5" i="23"/>
  <c r="F5" i="23"/>
  <c r="G67" i="23" s="1"/>
  <c r="D5" i="23"/>
  <c r="E51" i="23" s="1"/>
  <c r="W81" i="22"/>
  <c r="V81" i="22"/>
  <c r="Q81" i="22"/>
  <c r="P81" i="22"/>
  <c r="N81" i="22"/>
  <c r="M81" i="22"/>
  <c r="K81" i="22"/>
  <c r="J81" i="22"/>
  <c r="H81" i="22"/>
  <c r="G81" i="22"/>
  <c r="E81" i="22"/>
  <c r="W80" i="22"/>
  <c r="V80" i="22"/>
  <c r="R80" i="22"/>
  <c r="R81" i="22" s="1"/>
  <c r="R81" i="19" s="1"/>
  <c r="Q80" i="22"/>
  <c r="P80" i="22"/>
  <c r="T80" i="22" s="1"/>
  <c r="N80" i="22"/>
  <c r="M80" i="22"/>
  <c r="K80" i="22"/>
  <c r="J80" i="22"/>
  <c r="F80" i="22"/>
  <c r="H80" i="22" s="1"/>
  <c r="E80" i="22"/>
  <c r="W79" i="22"/>
  <c r="V79" i="22"/>
  <c r="T79" i="22"/>
  <c r="S79" i="22"/>
  <c r="Q79" i="22"/>
  <c r="P79" i="22"/>
  <c r="N79" i="22"/>
  <c r="M79" i="22"/>
  <c r="K79" i="22"/>
  <c r="J79" i="22"/>
  <c r="H79" i="22"/>
  <c r="G79" i="22"/>
  <c r="E79" i="22"/>
  <c r="W78" i="22"/>
  <c r="V78" i="22"/>
  <c r="T78" i="22"/>
  <c r="S78" i="22"/>
  <c r="Q78" i="22"/>
  <c r="P78" i="22"/>
  <c r="N78" i="22"/>
  <c r="M78" i="22"/>
  <c r="K78" i="22"/>
  <c r="J78" i="22"/>
  <c r="H78" i="22"/>
  <c r="G78" i="22"/>
  <c r="E78" i="22"/>
  <c r="W77" i="22"/>
  <c r="V77" i="22"/>
  <c r="T77" i="22"/>
  <c r="S77" i="22"/>
  <c r="Q77" i="22"/>
  <c r="P77" i="22"/>
  <c r="N77" i="22"/>
  <c r="M77" i="22"/>
  <c r="K77" i="22"/>
  <c r="J77" i="22"/>
  <c r="H77" i="22"/>
  <c r="G77" i="22"/>
  <c r="E77" i="22"/>
  <c r="W76" i="22"/>
  <c r="V76" i="22"/>
  <c r="T76" i="22"/>
  <c r="S76" i="22"/>
  <c r="Q76" i="22"/>
  <c r="P76" i="22"/>
  <c r="N76" i="22"/>
  <c r="M76" i="22"/>
  <c r="K76" i="22"/>
  <c r="J76" i="22"/>
  <c r="H76" i="22"/>
  <c r="G76" i="22"/>
  <c r="E76" i="22"/>
  <c r="W75" i="22"/>
  <c r="V75" i="22"/>
  <c r="T75" i="22"/>
  <c r="S75" i="22"/>
  <c r="Q75" i="22"/>
  <c r="P75" i="22"/>
  <c r="N75" i="22"/>
  <c r="M75" i="22"/>
  <c r="K75" i="22"/>
  <c r="J75" i="22"/>
  <c r="H75" i="22"/>
  <c r="G75" i="22"/>
  <c r="E75" i="22"/>
  <c r="W74" i="22"/>
  <c r="V74" i="22"/>
  <c r="T74" i="22"/>
  <c r="S74" i="22"/>
  <c r="Q74" i="22"/>
  <c r="P74" i="22"/>
  <c r="N74" i="22"/>
  <c r="M74" i="22"/>
  <c r="K74" i="22"/>
  <c r="J74" i="22"/>
  <c r="H74" i="22"/>
  <c r="G74" i="22"/>
  <c r="E74" i="22"/>
  <c r="U73" i="22"/>
  <c r="U73" i="19" s="1"/>
  <c r="R73" i="22"/>
  <c r="R73" i="19" s="1"/>
  <c r="O73" i="22"/>
  <c r="O73" i="19" s="1"/>
  <c r="L73" i="22"/>
  <c r="L73" i="19" s="1"/>
  <c r="I73" i="22"/>
  <c r="I73" i="19" s="1"/>
  <c r="F73" i="22"/>
  <c r="F73" i="19" s="1"/>
  <c r="D73" i="22"/>
  <c r="E73" i="22" s="1"/>
  <c r="W72" i="22"/>
  <c r="V72" i="22"/>
  <c r="T72" i="22"/>
  <c r="S72" i="22"/>
  <c r="Q72" i="22"/>
  <c r="P72" i="22"/>
  <c r="N72" i="22"/>
  <c r="M72" i="22"/>
  <c r="K72" i="22"/>
  <c r="J72" i="22"/>
  <c r="H72" i="22"/>
  <c r="G72" i="22"/>
  <c r="E72" i="22"/>
  <c r="W71" i="22"/>
  <c r="V71" i="22"/>
  <c r="T71" i="22"/>
  <c r="S71" i="22"/>
  <c r="Q71" i="22"/>
  <c r="P71" i="22"/>
  <c r="N71" i="22"/>
  <c r="M71" i="22"/>
  <c r="K71" i="22"/>
  <c r="J71" i="22"/>
  <c r="H71" i="22"/>
  <c r="G71" i="22"/>
  <c r="E71" i="22"/>
  <c r="W70" i="22"/>
  <c r="V70" i="22"/>
  <c r="T70" i="22"/>
  <c r="S70" i="22"/>
  <c r="Q70" i="22"/>
  <c r="P70" i="22"/>
  <c r="N70" i="22"/>
  <c r="M70" i="22"/>
  <c r="K70" i="22"/>
  <c r="J70" i="22"/>
  <c r="H70" i="22"/>
  <c r="G70" i="22"/>
  <c r="E70" i="22"/>
  <c r="W69" i="22"/>
  <c r="V69" i="22"/>
  <c r="T69" i="22"/>
  <c r="S69" i="22"/>
  <c r="Q69" i="22"/>
  <c r="P69" i="22"/>
  <c r="N69" i="22"/>
  <c r="M69" i="22"/>
  <c r="K69" i="22"/>
  <c r="J69" i="22"/>
  <c r="H69" i="22"/>
  <c r="G69" i="22"/>
  <c r="E69" i="22"/>
  <c r="W68" i="22"/>
  <c r="V68" i="22"/>
  <c r="T68" i="22"/>
  <c r="S68" i="22"/>
  <c r="Q68" i="22"/>
  <c r="P68" i="22"/>
  <c r="N68" i="22"/>
  <c r="M68" i="22"/>
  <c r="K68" i="22"/>
  <c r="J68" i="22"/>
  <c r="H68" i="22"/>
  <c r="G68" i="22"/>
  <c r="E68" i="22"/>
  <c r="U67" i="22"/>
  <c r="U67" i="19" s="1"/>
  <c r="R67" i="22"/>
  <c r="R67" i="19" s="1"/>
  <c r="O67" i="22"/>
  <c r="O67" i="19" s="1"/>
  <c r="L67" i="22"/>
  <c r="L67" i="19" s="1"/>
  <c r="I67" i="22"/>
  <c r="F67" i="22"/>
  <c r="D67" i="22"/>
  <c r="D67" i="19" s="1"/>
  <c r="W66" i="22"/>
  <c r="V66" i="22"/>
  <c r="T66" i="22"/>
  <c r="S66" i="22"/>
  <c r="Q66" i="22"/>
  <c r="P66" i="22"/>
  <c r="N66" i="22"/>
  <c r="M66" i="22"/>
  <c r="K66" i="22"/>
  <c r="J66" i="22"/>
  <c r="H66" i="22"/>
  <c r="G66" i="22"/>
  <c r="E66" i="22"/>
  <c r="W65" i="22"/>
  <c r="V65" i="22"/>
  <c r="T65" i="22"/>
  <c r="S65" i="22"/>
  <c r="Q65" i="22"/>
  <c r="P65" i="22"/>
  <c r="N65" i="22"/>
  <c r="M65" i="22"/>
  <c r="K65" i="22"/>
  <c r="J65" i="22"/>
  <c r="H65" i="22"/>
  <c r="G65" i="22"/>
  <c r="E65" i="22"/>
  <c r="W64" i="22"/>
  <c r="V64" i="22"/>
  <c r="T64" i="22"/>
  <c r="S64" i="22"/>
  <c r="Q64" i="22"/>
  <c r="P64" i="22"/>
  <c r="N64" i="22"/>
  <c r="M64" i="22"/>
  <c r="K64" i="22"/>
  <c r="J64" i="22"/>
  <c r="H64" i="22"/>
  <c r="G64" i="22"/>
  <c r="E64" i="22"/>
  <c r="W63" i="22"/>
  <c r="V63" i="22"/>
  <c r="T63" i="22"/>
  <c r="S63" i="22"/>
  <c r="Q63" i="22"/>
  <c r="P63" i="22"/>
  <c r="N63" i="22"/>
  <c r="M63" i="22"/>
  <c r="K63" i="22"/>
  <c r="J63" i="22"/>
  <c r="H63" i="22"/>
  <c r="G63" i="22"/>
  <c r="E63" i="22"/>
  <c r="W62" i="22"/>
  <c r="V62" i="22"/>
  <c r="T62" i="22"/>
  <c r="S62" i="22"/>
  <c r="Q62" i="22"/>
  <c r="P62" i="22"/>
  <c r="N62" i="22"/>
  <c r="M62" i="22"/>
  <c r="K62" i="22"/>
  <c r="J62" i="22"/>
  <c r="H62" i="22"/>
  <c r="G62" i="22"/>
  <c r="E62" i="22"/>
  <c r="U61" i="22"/>
  <c r="U61" i="19" s="1"/>
  <c r="R61" i="22"/>
  <c r="R61" i="19" s="1"/>
  <c r="O61" i="22"/>
  <c r="O61" i="19" s="1"/>
  <c r="L61" i="22"/>
  <c r="L61" i="19" s="1"/>
  <c r="I61" i="22"/>
  <c r="I61" i="19" s="1"/>
  <c r="F61" i="22"/>
  <c r="F61" i="19" s="1"/>
  <c r="D61" i="22"/>
  <c r="D61" i="19" s="1"/>
  <c r="V58" i="22"/>
  <c r="S58" i="22"/>
  <c r="W58" i="22" s="1"/>
  <c r="P58" i="22"/>
  <c r="T58" i="22" s="1"/>
  <c r="M58" i="22"/>
  <c r="Q58" i="22" s="1"/>
  <c r="J58" i="22"/>
  <c r="N58" i="22" s="1"/>
  <c r="H58" i="22"/>
  <c r="G58" i="22"/>
  <c r="K58" i="22" s="1"/>
  <c r="E58" i="22"/>
  <c r="W56" i="22"/>
  <c r="V56" i="22"/>
  <c r="T56" i="22"/>
  <c r="S56" i="22"/>
  <c r="Q56" i="22"/>
  <c r="P56" i="22"/>
  <c r="N56" i="22"/>
  <c r="M56" i="22"/>
  <c r="K56" i="22"/>
  <c r="J56" i="22"/>
  <c r="E56" i="22"/>
  <c r="T54" i="22"/>
  <c r="S54" i="22"/>
  <c r="W54" i="22" s="1"/>
  <c r="K54" i="22"/>
  <c r="J54" i="22"/>
  <c r="N54" i="22" s="1"/>
  <c r="H54" i="22"/>
  <c r="G54" i="22"/>
  <c r="E54" i="22"/>
  <c r="D53" i="22"/>
  <c r="D53" i="19" s="1"/>
  <c r="T52" i="22"/>
  <c r="S52" i="22"/>
  <c r="W52" i="22" s="1"/>
  <c r="N52" i="22"/>
  <c r="K52" i="22"/>
  <c r="J52" i="22"/>
  <c r="H52" i="22"/>
  <c r="G52" i="22"/>
  <c r="E52" i="22"/>
  <c r="D51" i="22"/>
  <c r="D51" i="19" s="1"/>
  <c r="W50" i="22"/>
  <c r="V50" i="22"/>
  <c r="T50" i="22"/>
  <c r="S50" i="22"/>
  <c r="Q50" i="22"/>
  <c r="P50" i="22"/>
  <c r="N50" i="22"/>
  <c r="M50" i="22"/>
  <c r="K50" i="22"/>
  <c r="J50" i="22"/>
  <c r="H50" i="22"/>
  <c r="G50" i="22"/>
  <c r="E50" i="22"/>
  <c r="W49" i="22"/>
  <c r="V49" i="22"/>
  <c r="T49" i="22"/>
  <c r="S49" i="22"/>
  <c r="Q49" i="22"/>
  <c r="P49" i="22"/>
  <c r="N49" i="22"/>
  <c r="M49" i="22"/>
  <c r="K49" i="22"/>
  <c r="J49" i="22"/>
  <c r="H49" i="22"/>
  <c r="G49" i="22"/>
  <c r="E49" i="22"/>
  <c r="W48" i="22"/>
  <c r="V48" i="22"/>
  <c r="T48" i="22"/>
  <c r="S48" i="22"/>
  <c r="Q48" i="22"/>
  <c r="P48" i="22"/>
  <c r="N48" i="22"/>
  <c r="M48" i="22"/>
  <c r="K48" i="22"/>
  <c r="J48" i="22"/>
  <c r="H48" i="22"/>
  <c r="G48" i="22"/>
  <c r="E48" i="22"/>
  <c r="U47" i="22"/>
  <c r="R47" i="22"/>
  <c r="R47" i="19" s="1"/>
  <c r="O47" i="22"/>
  <c r="L47" i="22"/>
  <c r="L47" i="19" s="1"/>
  <c r="I47" i="22"/>
  <c r="F47" i="22"/>
  <c r="G47" i="22" s="1"/>
  <c r="D47" i="22"/>
  <c r="W46" i="22"/>
  <c r="V46" i="22"/>
  <c r="T46" i="22"/>
  <c r="S46" i="22"/>
  <c r="Q46" i="22"/>
  <c r="P46" i="22"/>
  <c r="N46" i="22"/>
  <c r="M46" i="22"/>
  <c r="K46" i="22"/>
  <c r="J46" i="22"/>
  <c r="H46" i="22"/>
  <c r="G46" i="22"/>
  <c r="E46" i="22"/>
  <c r="W45" i="22"/>
  <c r="V45" i="22"/>
  <c r="T45" i="22"/>
  <c r="S45" i="22"/>
  <c r="Q45" i="22"/>
  <c r="P45" i="22"/>
  <c r="N45" i="22"/>
  <c r="M45" i="22"/>
  <c r="K45" i="22"/>
  <c r="J45" i="22"/>
  <c r="H45" i="22"/>
  <c r="G45" i="22"/>
  <c r="E45" i="22"/>
  <c r="W44" i="22"/>
  <c r="V44" i="22"/>
  <c r="T44" i="22"/>
  <c r="S44" i="22"/>
  <c r="Q44" i="22"/>
  <c r="P44" i="22"/>
  <c r="N44" i="22"/>
  <c r="M44" i="22"/>
  <c r="K44" i="22"/>
  <c r="J44" i="22"/>
  <c r="H44" i="22"/>
  <c r="G44" i="22"/>
  <c r="E44" i="22"/>
  <c r="W43" i="22"/>
  <c r="V43" i="22"/>
  <c r="T43" i="22"/>
  <c r="S43" i="22"/>
  <c r="Q43" i="22"/>
  <c r="P43" i="22"/>
  <c r="N43" i="22"/>
  <c r="M43" i="22"/>
  <c r="K43" i="22"/>
  <c r="J43" i="22"/>
  <c r="H43" i="22"/>
  <c r="G43" i="22"/>
  <c r="E43" i="22"/>
  <c r="U42" i="22"/>
  <c r="U42" i="19" s="1"/>
  <c r="R42" i="22"/>
  <c r="O42" i="22"/>
  <c r="O42" i="19" s="1"/>
  <c r="L42" i="22"/>
  <c r="L42" i="19" s="1"/>
  <c r="I42" i="22"/>
  <c r="I42" i="19" s="1"/>
  <c r="F42" i="22"/>
  <c r="F42" i="19" s="1"/>
  <c r="D42" i="22"/>
  <c r="D42" i="19" s="1"/>
  <c r="W40" i="22"/>
  <c r="V40" i="22"/>
  <c r="T40" i="22"/>
  <c r="S40" i="22"/>
  <c r="Q40" i="22"/>
  <c r="P40" i="22"/>
  <c r="N40" i="22"/>
  <c r="M40" i="22"/>
  <c r="K40" i="22"/>
  <c r="J40" i="22"/>
  <c r="H40" i="22"/>
  <c r="G40" i="22"/>
  <c r="E40" i="22"/>
  <c r="W39" i="22"/>
  <c r="V39" i="22"/>
  <c r="T39" i="22"/>
  <c r="S39" i="22"/>
  <c r="Q39" i="22"/>
  <c r="P39" i="22"/>
  <c r="N39" i="22"/>
  <c r="M39" i="22"/>
  <c r="K39" i="22"/>
  <c r="J39" i="22"/>
  <c r="H39" i="22"/>
  <c r="G39" i="22"/>
  <c r="E39" i="22"/>
  <c r="W38" i="22"/>
  <c r="V38" i="22"/>
  <c r="T38" i="22"/>
  <c r="S38" i="22"/>
  <c r="Q38" i="22"/>
  <c r="P38" i="22"/>
  <c r="N38" i="22"/>
  <c r="M38" i="22"/>
  <c r="K38" i="22"/>
  <c r="J38" i="22"/>
  <c r="H38" i="22"/>
  <c r="G38" i="22"/>
  <c r="E38" i="22"/>
  <c r="W37" i="22"/>
  <c r="V37" i="22"/>
  <c r="T37" i="22"/>
  <c r="S37" i="22"/>
  <c r="Q37" i="22"/>
  <c r="P37" i="22"/>
  <c r="N37" i="22"/>
  <c r="M37" i="22"/>
  <c r="K37" i="22"/>
  <c r="J37" i="22"/>
  <c r="H37" i="22"/>
  <c r="G37" i="22"/>
  <c r="E37" i="22"/>
  <c r="W36" i="22"/>
  <c r="V36" i="22"/>
  <c r="T36" i="22"/>
  <c r="S36" i="22"/>
  <c r="Q36" i="22"/>
  <c r="P36" i="22"/>
  <c r="N36" i="22"/>
  <c r="M36" i="22"/>
  <c r="K36" i="22"/>
  <c r="J36" i="22"/>
  <c r="H36" i="22"/>
  <c r="G36" i="22"/>
  <c r="E36" i="22"/>
  <c r="W35" i="22"/>
  <c r="V35" i="22"/>
  <c r="T35" i="22"/>
  <c r="S35" i="22"/>
  <c r="Q35" i="22"/>
  <c r="P35" i="22"/>
  <c r="N35" i="22"/>
  <c r="M35" i="22"/>
  <c r="K35" i="22"/>
  <c r="J35" i="22"/>
  <c r="H35" i="22"/>
  <c r="G35" i="22"/>
  <c r="E35" i="22"/>
  <c r="W34" i="22"/>
  <c r="V34" i="22"/>
  <c r="T34" i="22"/>
  <c r="S34" i="22"/>
  <c r="Q34" i="22"/>
  <c r="P34" i="22"/>
  <c r="N34" i="22"/>
  <c r="M34" i="22"/>
  <c r="K34" i="22"/>
  <c r="J34" i="22"/>
  <c r="H34" i="22"/>
  <c r="G34" i="22"/>
  <c r="E34" i="22"/>
  <c r="W33" i="22"/>
  <c r="V33" i="22"/>
  <c r="T33" i="22"/>
  <c r="S33" i="22"/>
  <c r="Q33" i="22"/>
  <c r="P33" i="22"/>
  <c r="N33" i="22"/>
  <c r="M33" i="22"/>
  <c r="K33" i="22"/>
  <c r="J33" i="22"/>
  <c r="H33" i="22"/>
  <c r="G33" i="22"/>
  <c r="E33" i="22"/>
  <c r="W32" i="22"/>
  <c r="V32" i="22"/>
  <c r="T32" i="22"/>
  <c r="S32" i="22"/>
  <c r="Q32" i="22"/>
  <c r="P32" i="22"/>
  <c r="N32" i="22"/>
  <c r="M32" i="22"/>
  <c r="K32" i="22"/>
  <c r="J32" i="22"/>
  <c r="H32" i="22"/>
  <c r="G32" i="22"/>
  <c r="E32" i="22"/>
  <c r="W31" i="22"/>
  <c r="V31" i="22"/>
  <c r="T31" i="22"/>
  <c r="S31" i="22"/>
  <c r="Q31" i="22"/>
  <c r="P31" i="22"/>
  <c r="N31" i="22"/>
  <c r="M31" i="22"/>
  <c r="K31" i="22"/>
  <c r="J31" i="22"/>
  <c r="H31" i="22"/>
  <c r="G31" i="22"/>
  <c r="E31" i="22"/>
  <c r="W30" i="22"/>
  <c r="V30" i="22"/>
  <c r="T30" i="22"/>
  <c r="S30" i="22"/>
  <c r="Q30" i="22"/>
  <c r="P30" i="22"/>
  <c r="N30" i="22"/>
  <c r="M30" i="22"/>
  <c r="K30" i="22"/>
  <c r="J30" i="22"/>
  <c r="H30" i="22"/>
  <c r="G30" i="22"/>
  <c r="E30" i="22"/>
  <c r="W29" i="22"/>
  <c r="V29" i="22"/>
  <c r="T29" i="22"/>
  <c r="S29" i="22"/>
  <c r="Q29" i="22"/>
  <c r="P29" i="22"/>
  <c r="N29" i="22"/>
  <c r="M29" i="22"/>
  <c r="K29" i="22"/>
  <c r="J29" i="22"/>
  <c r="H29" i="22"/>
  <c r="G29" i="22"/>
  <c r="E29" i="22"/>
  <c r="W28" i="22"/>
  <c r="V28" i="22"/>
  <c r="T28" i="22"/>
  <c r="S28" i="22"/>
  <c r="Q28" i="22"/>
  <c r="P28" i="22"/>
  <c r="N28" i="22"/>
  <c r="M28" i="22"/>
  <c r="K28" i="22"/>
  <c r="J28" i="22"/>
  <c r="H28" i="22"/>
  <c r="G28" i="22"/>
  <c r="E28" i="22"/>
  <c r="W27" i="22"/>
  <c r="V27" i="22"/>
  <c r="T27" i="22"/>
  <c r="S27" i="22"/>
  <c r="Q27" i="22"/>
  <c r="P27" i="22"/>
  <c r="N27" i="22"/>
  <c r="M27" i="22"/>
  <c r="K27" i="22"/>
  <c r="J27" i="22"/>
  <c r="H27" i="22"/>
  <c r="G27" i="22"/>
  <c r="E27" i="22"/>
  <c r="W26" i="22"/>
  <c r="V26" i="22"/>
  <c r="T26" i="22"/>
  <c r="S26" i="22"/>
  <c r="Q26" i="22"/>
  <c r="P26" i="22"/>
  <c r="N26" i="22"/>
  <c r="M26" i="22"/>
  <c r="K26" i="22"/>
  <c r="J26" i="22"/>
  <c r="H26" i="22"/>
  <c r="G26" i="22"/>
  <c r="E26" i="22"/>
  <c r="W25" i="22"/>
  <c r="V25" i="22"/>
  <c r="T25" i="22"/>
  <c r="S25" i="22"/>
  <c r="Q25" i="22"/>
  <c r="P25" i="22"/>
  <c r="N25" i="22"/>
  <c r="M25" i="22"/>
  <c r="K25" i="22"/>
  <c r="J25" i="22"/>
  <c r="H25" i="22"/>
  <c r="G25" i="22"/>
  <c r="E25" i="22"/>
  <c r="W24" i="22"/>
  <c r="V24" i="22"/>
  <c r="T24" i="22"/>
  <c r="S24" i="22"/>
  <c r="Q24" i="22"/>
  <c r="P24" i="22"/>
  <c r="N24" i="22"/>
  <c r="M24" i="22"/>
  <c r="K24" i="22"/>
  <c r="J24" i="22"/>
  <c r="H24" i="22"/>
  <c r="G24" i="22"/>
  <c r="E24" i="22"/>
  <c r="W23" i="22"/>
  <c r="V23" i="22"/>
  <c r="T23" i="22"/>
  <c r="S23" i="22"/>
  <c r="Q23" i="22"/>
  <c r="P23" i="22"/>
  <c r="N23" i="22"/>
  <c r="M23" i="22"/>
  <c r="K23" i="22"/>
  <c r="J23" i="22"/>
  <c r="H23" i="22"/>
  <c r="G23" i="22"/>
  <c r="E23" i="22"/>
  <c r="W22" i="22"/>
  <c r="V22" i="22"/>
  <c r="T22" i="22"/>
  <c r="S22" i="22"/>
  <c r="Q22" i="22"/>
  <c r="P22" i="22"/>
  <c r="N22" i="22"/>
  <c r="M22" i="22"/>
  <c r="K22" i="22"/>
  <c r="J22" i="22"/>
  <c r="H22" i="22"/>
  <c r="G22" i="22"/>
  <c r="E22" i="22"/>
  <c r="W21" i="22"/>
  <c r="V21" i="22"/>
  <c r="T21" i="22"/>
  <c r="S21" i="22"/>
  <c r="Q21" i="22"/>
  <c r="P21" i="22"/>
  <c r="N21" i="22"/>
  <c r="M21" i="22"/>
  <c r="K21" i="22"/>
  <c r="J21" i="22"/>
  <c r="H21" i="22"/>
  <c r="G21" i="22"/>
  <c r="E21" i="22"/>
  <c r="W20" i="22"/>
  <c r="V20" i="22"/>
  <c r="T20" i="22"/>
  <c r="S20" i="22"/>
  <c r="Q20" i="22"/>
  <c r="P20" i="22"/>
  <c r="N20" i="22"/>
  <c r="M20" i="22"/>
  <c r="K20" i="22"/>
  <c r="J20" i="22"/>
  <c r="H20" i="22"/>
  <c r="G20" i="22"/>
  <c r="E20" i="22"/>
  <c r="W19" i="22"/>
  <c r="V19" i="22"/>
  <c r="T19" i="22"/>
  <c r="S19" i="22"/>
  <c r="Q19" i="22"/>
  <c r="P19" i="22"/>
  <c r="N19" i="22"/>
  <c r="M19" i="22"/>
  <c r="K19" i="22"/>
  <c r="J19" i="22"/>
  <c r="H19" i="22"/>
  <c r="G19" i="22"/>
  <c r="E19" i="22"/>
  <c r="W18" i="22"/>
  <c r="V18" i="22"/>
  <c r="T18" i="22"/>
  <c r="S18" i="22"/>
  <c r="Q18" i="22"/>
  <c r="P18" i="22"/>
  <c r="N18" i="22"/>
  <c r="M18" i="22"/>
  <c r="K18" i="22"/>
  <c r="J18" i="22"/>
  <c r="H18" i="22"/>
  <c r="G18" i="22"/>
  <c r="E18" i="22"/>
  <c r="U17" i="22"/>
  <c r="V17" i="22" s="1"/>
  <c r="R17" i="22"/>
  <c r="R17" i="19" s="1"/>
  <c r="O17" i="22"/>
  <c r="L17" i="22"/>
  <c r="L17" i="19" s="1"/>
  <c r="I17" i="22"/>
  <c r="F17" i="22"/>
  <c r="D17" i="22"/>
  <c r="W15" i="22"/>
  <c r="V15" i="22"/>
  <c r="T15" i="22"/>
  <c r="S15" i="22"/>
  <c r="Q15" i="22"/>
  <c r="P15" i="22"/>
  <c r="N15" i="22"/>
  <c r="M15" i="22"/>
  <c r="K15" i="22"/>
  <c r="J15" i="22"/>
  <c r="H15" i="22"/>
  <c r="G15" i="22"/>
  <c r="E15" i="22"/>
  <c r="W14" i="22"/>
  <c r="V14" i="22"/>
  <c r="T14" i="22"/>
  <c r="S14" i="22"/>
  <c r="Q14" i="22"/>
  <c r="P14" i="22"/>
  <c r="N14" i="22"/>
  <c r="M14" i="22"/>
  <c r="K14" i="22"/>
  <c r="J14" i="22"/>
  <c r="H14" i="22"/>
  <c r="G14" i="22"/>
  <c r="E14" i="22"/>
  <c r="W13" i="22"/>
  <c r="V13" i="22"/>
  <c r="T13" i="22"/>
  <c r="S13" i="22"/>
  <c r="Q13" i="22"/>
  <c r="P13" i="22"/>
  <c r="N13" i="22"/>
  <c r="M13" i="22"/>
  <c r="K13" i="22"/>
  <c r="J13" i="22"/>
  <c r="H13" i="22"/>
  <c r="G13" i="22"/>
  <c r="E13" i="22"/>
  <c r="W12" i="22"/>
  <c r="V12" i="22"/>
  <c r="T12" i="22"/>
  <c r="S12" i="22"/>
  <c r="Q12" i="22"/>
  <c r="P12" i="22"/>
  <c r="N12" i="22"/>
  <c r="M12" i="22"/>
  <c r="K12" i="22"/>
  <c r="J12" i="22"/>
  <c r="H12" i="22"/>
  <c r="G12" i="22"/>
  <c r="E12" i="22"/>
  <c r="U11" i="22"/>
  <c r="U11" i="19" s="1"/>
  <c r="R11" i="22"/>
  <c r="O11" i="22"/>
  <c r="O11" i="19" s="1"/>
  <c r="L11" i="22"/>
  <c r="I11" i="22"/>
  <c r="I11" i="19" s="1"/>
  <c r="F11" i="22"/>
  <c r="D11" i="22"/>
  <c r="D11" i="19" s="1"/>
  <c r="W10" i="22"/>
  <c r="V10" i="22"/>
  <c r="T10" i="22"/>
  <c r="S10" i="22"/>
  <c r="Q10" i="22"/>
  <c r="P10" i="22"/>
  <c r="N10" i="22"/>
  <c r="M10" i="22"/>
  <c r="K10" i="22"/>
  <c r="J10" i="22"/>
  <c r="H10" i="22"/>
  <c r="G10" i="22"/>
  <c r="E10" i="22"/>
  <c r="W9" i="22"/>
  <c r="V9" i="22"/>
  <c r="T9" i="22"/>
  <c r="S9" i="22"/>
  <c r="Q9" i="22"/>
  <c r="P9" i="22"/>
  <c r="N9" i="22"/>
  <c r="M9" i="22"/>
  <c r="K9" i="22"/>
  <c r="J9" i="22"/>
  <c r="H9" i="22"/>
  <c r="G9" i="22"/>
  <c r="E9" i="22"/>
  <c r="W8" i="22"/>
  <c r="V8" i="22"/>
  <c r="T8" i="22"/>
  <c r="S8" i="22"/>
  <c r="Q8" i="22"/>
  <c r="P8" i="22"/>
  <c r="N8" i="22"/>
  <c r="M8" i="22"/>
  <c r="K8" i="22"/>
  <c r="J8" i="22"/>
  <c r="H8" i="22"/>
  <c r="G8" i="22"/>
  <c r="E8" i="22"/>
  <c r="W7" i="22"/>
  <c r="V7" i="22"/>
  <c r="T7" i="22"/>
  <c r="S7" i="22"/>
  <c r="Q7" i="22"/>
  <c r="P7" i="22"/>
  <c r="N7" i="22"/>
  <c r="M7" i="22"/>
  <c r="K7" i="22"/>
  <c r="J7" i="22"/>
  <c r="H7" i="22"/>
  <c r="G7" i="22"/>
  <c r="E7" i="22"/>
  <c r="W6" i="22"/>
  <c r="V6" i="22"/>
  <c r="T6" i="22"/>
  <c r="S6" i="22"/>
  <c r="Q6" i="22"/>
  <c r="P6" i="22"/>
  <c r="N6" i="22"/>
  <c r="M6" i="22"/>
  <c r="K6" i="22"/>
  <c r="J6" i="22"/>
  <c r="H6" i="22"/>
  <c r="G6" i="22"/>
  <c r="E6" i="22"/>
  <c r="U5" i="22"/>
  <c r="V53" i="22" s="1"/>
  <c r="R5" i="22"/>
  <c r="S53" i="22" s="1"/>
  <c r="W53" i="22" s="1"/>
  <c r="Q5" i="22"/>
  <c r="O5" i="22"/>
  <c r="P53" i="22" s="1"/>
  <c r="T53" i="22" s="1"/>
  <c r="L5" i="22"/>
  <c r="I5" i="22"/>
  <c r="J53" i="22" s="1"/>
  <c r="N53" i="22" s="1"/>
  <c r="F5" i="22"/>
  <c r="F5" i="19" s="1"/>
  <c r="D5" i="22"/>
  <c r="T67" i="23" l="1"/>
  <c r="G17" i="22"/>
  <c r="K17" i="22" s="1"/>
  <c r="E67" i="23"/>
  <c r="G11" i="22"/>
  <c r="K11" i="22" s="1"/>
  <c r="O47" i="19"/>
  <c r="H53" i="22"/>
  <c r="H67" i="22"/>
  <c r="N5" i="23"/>
  <c r="M17" i="23"/>
  <c r="Q17" i="23" s="1"/>
  <c r="V42" i="23"/>
  <c r="M51" i="23"/>
  <c r="Q51" i="23" s="1"/>
  <c r="E53" i="23"/>
  <c r="R80" i="19"/>
  <c r="M54" i="23"/>
  <c r="Q54" i="23" s="1"/>
  <c r="S51" i="23"/>
  <c r="W51" i="23" s="1"/>
  <c r="E61" i="23"/>
  <c r="M61" i="23"/>
  <c r="Q61" i="23" s="1"/>
  <c r="S73" i="23"/>
  <c r="W73" i="23" s="1"/>
  <c r="T81" i="23"/>
  <c r="M52" i="23"/>
  <c r="Q52" i="23" s="1"/>
  <c r="S11" i="22"/>
  <c r="W11" i="22" s="1"/>
  <c r="I17" i="19"/>
  <c r="M47" i="22"/>
  <c r="Q47" i="22" s="1"/>
  <c r="R42" i="19"/>
  <c r="H5" i="23"/>
  <c r="D5" i="19"/>
  <c r="O17" i="19"/>
  <c r="H11" i="23"/>
  <c r="H17" i="23"/>
  <c r="S17" i="23"/>
  <c r="E47" i="23"/>
  <c r="M47" i="23"/>
  <c r="Q47" i="23" s="1"/>
  <c r="G51" i="23"/>
  <c r="K51" i="23" s="1"/>
  <c r="O82" i="23"/>
  <c r="P82" i="23" s="1"/>
  <c r="R16" i="22"/>
  <c r="M42" i="22"/>
  <c r="Q42" i="22" s="1"/>
  <c r="E47" i="22"/>
  <c r="J47" i="22"/>
  <c r="V51" i="22"/>
  <c r="V54" i="22"/>
  <c r="H61" i="22"/>
  <c r="V67" i="22"/>
  <c r="F82" i="22"/>
  <c r="D73" i="19"/>
  <c r="H73" i="19" s="1"/>
  <c r="F11" i="19"/>
  <c r="L5" i="19"/>
  <c r="M52" i="19" s="1"/>
  <c r="Q52" i="19" s="1"/>
  <c r="R11" i="19"/>
  <c r="K5" i="22"/>
  <c r="J11" i="22"/>
  <c r="E17" i="22"/>
  <c r="J17" i="22"/>
  <c r="S17" i="22"/>
  <c r="W17" i="22" s="1"/>
  <c r="H42" i="22"/>
  <c r="N47" i="22"/>
  <c r="V47" i="22"/>
  <c r="E53" i="22"/>
  <c r="P54" i="22"/>
  <c r="R82" i="22"/>
  <c r="D47" i="19"/>
  <c r="F67" i="19"/>
  <c r="G67" i="19" s="1"/>
  <c r="I5" i="19"/>
  <c r="U5" i="19"/>
  <c r="V42" i="19" s="1"/>
  <c r="U17" i="19"/>
  <c r="M11" i="22"/>
  <c r="Q11" i="22" s="1"/>
  <c r="M17" i="22"/>
  <c r="J51" i="22"/>
  <c r="N51" i="22" s="1"/>
  <c r="V52" i="22"/>
  <c r="J67" i="22"/>
  <c r="N67" i="22" s="1"/>
  <c r="F17" i="19"/>
  <c r="L11" i="19"/>
  <c r="W5" i="22"/>
  <c r="H11" i="22"/>
  <c r="V11" i="22"/>
  <c r="H17" i="22"/>
  <c r="E42" i="22"/>
  <c r="V42" i="22"/>
  <c r="H47" i="22"/>
  <c r="P47" i="22"/>
  <c r="T47" i="22" s="1"/>
  <c r="P51" i="22"/>
  <c r="T51" i="22" s="1"/>
  <c r="P52" i="22"/>
  <c r="E67" i="22"/>
  <c r="P73" i="22"/>
  <c r="T73" i="22" s="1"/>
  <c r="D17" i="19"/>
  <c r="I47" i="19"/>
  <c r="O5" i="19"/>
  <c r="U47" i="19"/>
  <c r="J73" i="23"/>
  <c r="J51" i="23"/>
  <c r="N51" i="23" s="1"/>
  <c r="K5" i="23"/>
  <c r="J53" i="23"/>
  <c r="N53" i="23" s="1"/>
  <c r="W11" i="23"/>
  <c r="V11" i="23"/>
  <c r="H47" i="23"/>
  <c r="G47" i="23"/>
  <c r="S47" i="23"/>
  <c r="W47" i="23" s="1"/>
  <c r="I82" i="23"/>
  <c r="J61" i="23"/>
  <c r="N61" i="23" s="1"/>
  <c r="M67" i="23"/>
  <c r="Q67" i="23" s="1"/>
  <c r="N73" i="23"/>
  <c r="V73" i="23"/>
  <c r="S81" i="23"/>
  <c r="E11" i="23"/>
  <c r="N11" i="23"/>
  <c r="D16" i="23"/>
  <c r="L16" i="23"/>
  <c r="J42" i="23"/>
  <c r="N42" i="23" s="1"/>
  <c r="K47" i="23"/>
  <c r="W67" i="23"/>
  <c r="P73" i="23"/>
  <c r="T73" i="23" s="1"/>
  <c r="G80" i="23"/>
  <c r="H80" i="23"/>
  <c r="L82" i="23"/>
  <c r="K11" i="23"/>
  <c r="J11" i="23"/>
  <c r="I16" i="23"/>
  <c r="V52" i="23"/>
  <c r="V54" i="23"/>
  <c r="V51" i="23"/>
  <c r="W5" i="23"/>
  <c r="V53" i="23"/>
  <c r="U16" i="23"/>
  <c r="J47" i="23"/>
  <c r="N47" i="23" s="1"/>
  <c r="V47" i="23"/>
  <c r="V61" i="23"/>
  <c r="U82" i="23"/>
  <c r="H67" i="23"/>
  <c r="P61" i="23"/>
  <c r="T61" i="23" s="1"/>
  <c r="P52" i="23"/>
  <c r="P47" i="23"/>
  <c r="T47" i="23" s="1"/>
  <c r="P42" i="23"/>
  <c r="T42" i="23" s="1"/>
  <c r="O16" i="23"/>
  <c r="P54" i="23"/>
  <c r="P51" i="23"/>
  <c r="T51" i="23" s="1"/>
  <c r="Q5" i="23"/>
  <c r="P53" i="23"/>
  <c r="T53" i="23" s="1"/>
  <c r="K17" i="23"/>
  <c r="J17" i="23"/>
  <c r="N17" i="23" s="1"/>
  <c r="P17" i="23"/>
  <c r="T17" i="23" s="1"/>
  <c r="W17" i="23"/>
  <c r="V17" i="23"/>
  <c r="H42" i="23"/>
  <c r="G42" i="23"/>
  <c r="K42" i="23" s="1"/>
  <c r="S42" i="23"/>
  <c r="W42" i="23" s="1"/>
  <c r="K67" i="23"/>
  <c r="D82" i="23"/>
  <c r="E82" i="23" s="1"/>
  <c r="F16" i="23"/>
  <c r="R16" i="23"/>
  <c r="G61" i="23"/>
  <c r="K61" i="23" s="1"/>
  <c r="S61" i="23"/>
  <c r="W61" i="23" s="1"/>
  <c r="J67" i="23"/>
  <c r="N67" i="23" s="1"/>
  <c r="V67" i="23"/>
  <c r="E73" i="23"/>
  <c r="M73" i="23"/>
  <c r="Q73" i="23" s="1"/>
  <c r="S80" i="23"/>
  <c r="F82" i="23"/>
  <c r="R82" i="23"/>
  <c r="G53" i="23"/>
  <c r="K53" i="23" s="1"/>
  <c r="S53" i="23"/>
  <c r="W53" i="23" s="1"/>
  <c r="T80" i="23"/>
  <c r="R41" i="22"/>
  <c r="N11" i="22"/>
  <c r="S16" i="22"/>
  <c r="N17" i="22"/>
  <c r="P42" i="22"/>
  <c r="T42" i="22" s="1"/>
  <c r="H51" i="22"/>
  <c r="E51" i="22"/>
  <c r="J73" i="22"/>
  <c r="N73" i="22" s="1"/>
  <c r="G51" i="22"/>
  <c r="K51" i="22" s="1"/>
  <c r="G42" i="22"/>
  <c r="K42" i="22" s="1"/>
  <c r="F16" i="22"/>
  <c r="F16" i="19" s="1"/>
  <c r="G53" i="22"/>
  <c r="K53" i="22" s="1"/>
  <c r="G61" i="22"/>
  <c r="K61" i="22" s="1"/>
  <c r="M52" i="22"/>
  <c r="Q52" i="22" s="1"/>
  <c r="M54" i="22"/>
  <c r="Q54" i="22" s="1"/>
  <c r="M73" i="22"/>
  <c r="Q73" i="22" s="1"/>
  <c r="M51" i="22"/>
  <c r="Q51" i="22" s="1"/>
  <c r="S80" i="22"/>
  <c r="S47" i="22"/>
  <c r="W47" i="22" s="1"/>
  <c r="S61" i="22"/>
  <c r="W61" i="22" s="1"/>
  <c r="L16" i="22"/>
  <c r="L16" i="19" s="1"/>
  <c r="J42" i="22"/>
  <c r="S51" i="22"/>
  <c r="W51" i="22" s="1"/>
  <c r="M67" i="22"/>
  <c r="S67" i="22"/>
  <c r="W67" i="22" s="1"/>
  <c r="V73" i="22"/>
  <c r="H5" i="22"/>
  <c r="N5" i="22"/>
  <c r="T5" i="22"/>
  <c r="E11" i="22"/>
  <c r="D16" i="22"/>
  <c r="D16" i="19" s="1"/>
  <c r="S42" i="22"/>
  <c r="W42" i="22" s="1"/>
  <c r="M53" i="22"/>
  <c r="Q53" i="22" s="1"/>
  <c r="G67" i="22"/>
  <c r="K67" i="22" s="1"/>
  <c r="S82" i="22"/>
  <c r="L82" i="22"/>
  <c r="L82" i="19" s="1"/>
  <c r="M61" i="22"/>
  <c r="Q61" i="22" s="1"/>
  <c r="G80" i="22"/>
  <c r="O16" i="22"/>
  <c r="Q17" i="22"/>
  <c r="Q67" i="22"/>
  <c r="P67" i="22"/>
  <c r="T67" i="22" s="1"/>
  <c r="P11" i="22"/>
  <c r="T11" i="22" s="1"/>
  <c r="P17" i="22"/>
  <c r="T17" i="22" s="1"/>
  <c r="N42" i="22"/>
  <c r="K47" i="22"/>
  <c r="D82" i="22"/>
  <c r="E61" i="22"/>
  <c r="I82" i="22"/>
  <c r="I82" i="19" s="1"/>
  <c r="P61" i="22"/>
  <c r="T61" i="22" s="1"/>
  <c r="U82" i="22"/>
  <c r="U82" i="19" s="1"/>
  <c r="H73" i="22"/>
  <c r="G73" i="22"/>
  <c r="K73" i="22" s="1"/>
  <c r="S73" i="22"/>
  <c r="W73" i="22" s="1"/>
  <c r="T81" i="22"/>
  <c r="S81" i="22"/>
  <c r="G82" i="22"/>
  <c r="O82" i="22"/>
  <c r="O82" i="19" s="1"/>
  <c r="I16" i="22"/>
  <c r="I16" i="19" s="1"/>
  <c r="U16" i="22"/>
  <c r="U16" i="19" s="1"/>
  <c r="J61" i="22"/>
  <c r="N61" i="22" s="1"/>
  <c r="V61" i="22"/>
  <c r="O73" i="20"/>
  <c r="N73" i="20"/>
  <c r="M73" i="20"/>
  <c r="L73" i="20"/>
  <c r="K73" i="20"/>
  <c r="J73" i="20"/>
  <c r="I73" i="20"/>
  <c r="H73" i="20"/>
  <c r="G73" i="20"/>
  <c r="F73" i="20"/>
  <c r="E73" i="20"/>
  <c r="D73" i="20"/>
  <c r="O67" i="20"/>
  <c r="N67" i="20"/>
  <c r="M67" i="20"/>
  <c r="L67" i="20"/>
  <c r="K67" i="20"/>
  <c r="J67" i="20"/>
  <c r="I67" i="20"/>
  <c r="H67" i="20"/>
  <c r="G67" i="20"/>
  <c r="F67" i="20"/>
  <c r="E67" i="20"/>
  <c r="D67" i="20"/>
  <c r="O61" i="20"/>
  <c r="O82" i="20" s="1"/>
  <c r="N61" i="20"/>
  <c r="N82" i="20" s="1"/>
  <c r="M61" i="20"/>
  <c r="L61" i="20"/>
  <c r="L82" i="20" s="1"/>
  <c r="K61" i="20"/>
  <c r="K82" i="20" s="1"/>
  <c r="J61" i="20"/>
  <c r="J82" i="20" s="1"/>
  <c r="I61" i="20"/>
  <c r="I82" i="20" s="1"/>
  <c r="H61" i="20"/>
  <c r="H82" i="20" s="1"/>
  <c r="G61" i="20"/>
  <c r="G82" i="20" s="1"/>
  <c r="F61" i="20"/>
  <c r="F82" i="20" s="1"/>
  <c r="E61" i="20"/>
  <c r="E82" i="20" s="1"/>
  <c r="D61" i="20"/>
  <c r="D82" i="20" s="1"/>
  <c r="F60" i="20"/>
  <c r="G60" i="20" s="1"/>
  <c r="H60" i="20" s="1"/>
  <c r="I60" i="20" s="1"/>
  <c r="J60" i="20" s="1"/>
  <c r="K60" i="20" s="1"/>
  <c r="L60" i="20" s="1"/>
  <c r="M60" i="20" s="1"/>
  <c r="N60" i="20" s="1"/>
  <c r="O60" i="20" s="1"/>
  <c r="F58" i="20"/>
  <c r="G58" i="20" s="1"/>
  <c r="H58" i="20" s="1"/>
  <c r="I58" i="20" s="1"/>
  <c r="J58" i="20" s="1"/>
  <c r="K58" i="20" s="1"/>
  <c r="L58" i="20" s="1"/>
  <c r="M58" i="20" s="1"/>
  <c r="N58" i="20" s="1"/>
  <c r="O58" i="20" s="1"/>
  <c r="P56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P53" i="20" s="1"/>
  <c r="O51" i="20"/>
  <c r="N51" i="20"/>
  <c r="M51" i="20"/>
  <c r="L51" i="20"/>
  <c r="K51" i="20"/>
  <c r="J51" i="20"/>
  <c r="I51" i="20"/>
  <c r="H51" i="20"/>
  <c r="G51" i="20"/>
  <c r="F51" i="20"/>
  <c r="E51" i="20"/>
  <c r="D51" i="20"/>
  <c r="P51" i="20" s="1"/>
  <c r="F50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O42" i="20"/>
  <c r="N42" i="20"/>
  <c r="M42" i="20"/>
  <c r="L42" i="20"/>
  <c r="K42" i="20"/>
  <c r="J42" i="20"/>
  <c r="I42" i="20"/>
  <c r="H42" i="20"/>
  <c r="G42" i="20"/>
  <c r="F42" i="20"/>
  <c r="D42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P17" i="20" s="1"/>
  <c r="H16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O5" i="20"/>
  <c r="N5" i="20"/>
  <c r="N16" i="20" s="1"/>
  <c r="M5" i="20"/>
  <c r="M16" i="20" s="1"/>
  <c r="M41" i="20" s="1"/>
  <c r="L5" i="20"/>
  <c r="L16" i="20" s="1"/>
  <c r="L41" i="20" s="1"/>
  <c r="L55" i="20" s="1"/>
  <c r="L57" i="20" s="1"/>
  <c r="K5" i="20"/>
  <c r="J5" i="20"/>
  <c r="J16" i="20" s="1"/>
  <c r="I5" i="20"/>
  <c r="I16" i="20" s="1"/>
  <c r="I41" i="20" s="1"/>
  <c r="H5" i="20"/>
  <c r="G5" i="20"/>
  <c r="F5" i="20"/>
  <c r="F16" i="20" s="1"/>
  <c r="E5" i="20"/>
  <c r="D5" i="20"/>
  <c r="D16" i="20" s="1"/>
  <c r="D41" i="20" s="1"/>
  <c r="W81" i="19"/>
  <c r="V81" i="19"/>
  <c r="Q81" i="19"/>
  <c r="P81" i="19"/>
  <c r="T81" i="19" s="1"/>
  <c r="N81" i="19"/>
  <c r="M81" i="19"/>
  <c r="K81" i="19"/>
  <c r="J81" i="19"/>
  <c r="H81" i="19"/>
  <c r="G81" i="19"/>
  <c r="E81" i="19"/>
  <c r="W80" i="19"/>
  <c r="V80" i="19"/>
  <c r="Q80" i="19"/>
  <c r="P80" i="19"/>
  <c r="N80" i="19"/>
  <c r="M80" i="19"/>
  <c r="K80" i="19"/>
  <c r="J80" i="19"/>
  <c r="E80" i="19"/>
  <c r="W79" i="19"/>
  <c r="V79" i="19"/>
  <c r="T79" i="19"/>
  <c r="S79" i="19"/>
  <c r="Q79" i="19"/>
  <c r="P79" i="19"/>
  <c r="N79" i="19"/>
  <c r="M79" i="19"/>
  <c r="K79" i="19"/>
  <c r="J79" i="19"/>
  <c r="H79" i="19"/>
  <c r="G79" i="19"/>
  <c r="E79" i="19"/>
  <c r="W78" i="19"/>
  <c r="V78" i="19"/>
  <c r="T78" i="19"/>
  <c r="S78" i="19"/>
  <c r="Q78" i="19"/>
  <c r="P78" i="19"/>
  <c r="N78" i="19"/>
  <c r="M78" i="19"/>
  <c r="K78" i="19"/>
  <c r="J78" i="19"/>
  <c r="H78" i="19"/>
  <c r="G78" i="19"/>
  <c r="E78" i="19"/>
  <c r="W77" i="19"/>
  <c r="V77" i="19"/>
  <c r="T77" i="19"/>
  <c r="S77" i="19"/>
  <c r="Q77" i="19"/>
  <c r="P77" i="19"/>
  <c r="N77" i="19"/>
  <c r="M77" i="19"/>
  <c r="K77" i="19"/>
  <c r="J77" i="19"/>
  <c r="H77" i="19"/>
  <c r="G77" i="19"/>
  <c r="E77" i="19"/>
  <c r="W76" i="19"/>
  <c r="V76" i="19"/>
  <c r="T76" i="19"/>
  <c r="S76" i="19"/>
  <c r="Q76" i="19"/>
  <c r="P76" i="19"/>
  <c r="N76" i="19"/>
  <c r="M76" i="19"/>
  <c r="K76" i="19"/>
  <c r="J76" i="19"/>
  <c r="H76" i="19"/>
  <c r="G76" i="19"/>
  <c r="E76" i="19"/>
  <c r="W75" i="19"/>
  <c r="V75" i="19"/>
  <c r="T75" i="19"/>
  <c r="S75" i="19"/>
  <c r="Q75" i="19"/>
  <c r="P75" i="19"/>
  <c r="N75" i="19"/>
  <c r="M75" i="19"/>
  <c r="K75" i="19"/>
  <c r="J75" i="19"/>
  <c r="H75" i="19"/>
  <c r="G75" i="19"/>
  <c r="E75" i="19"/>
  <c r="W74" i="19"/>
  <c r="V74" i="19"/>
  <c r="T74" i="19"/>
  <c r="S74" i="19"/>
  <c r="Q74" i="19"/>
  <c r="P74" i="19"/>
  <c r="N74" i="19"/>
  <c r="M74" i="19"/>
  <c r="K74" i="19"/>
  <c r="J74" i="19"/>
  <c r="H74" i="19"/>
  <c r="G74" i="19"/>
  <c r="E74" i="19"/>
  <c r="V73" i="19"/>
  <c r="S73" i="19"/>
  <c r="W73" i="19" s="1"/>
  <c r="G73" i="19"/>
  <c r="K73" i="19" s="1"/>
  <c r="W72" i="19"/>
  <c r="V72" i="19"/>
  <c r="T72" i="19"/>
  <c r="S72" i="19"/>
  <c r="Q72" i="19"/>
  <c r="P72" i="19"/>
  <c r="N72" i="19"/>
  <c r="M72" i="19"/>
  <c r="K72" i="19"/>
  <c r="J72" i="19"/>
  <c r="H72" i="19"/>
  <c r="G72" i="19"/>
  <c r="E72" i="19"/>
  <c r="W71" i="19"/>
  <c r="V71" i="19"/>
  <c r="T71" i="19"/>
  <c r="S71" i="19"/>
  <c r="Q71" i="19"/>
  <c r="P71" i="19"/>
  <c r="N71" i="19"/>
  <c r="M71" i="19"/>
  <c r="K71" i="19"/>
  <c r="J71" i="19"/>
  <c r="H71" i="19"/>
  <c r="G71" i="19"/>
  <c r="E71" i="19"/>
  <c r="W70" i="19"/>
  <c r="V70" i="19"/>
  <c r="T70" i="19"/>
  <c r="S70" i="19"/>
  <c r="Q70" i="19"/>
  <c r="P70" i="19"/>
  <c r="N70" i="19"/>
  <c r="M70" i="19"/>
  <c r="K70" i="19"/>
  <c r="J70" i="19"/>
  <c r="H70" i="19"/>
  <c r="G70" i="19"/>
  <c r="E70" i="19"/>
  <c r="W69" i="19"/>
  <c r="V69" i="19"/>
  <c r="T69" i="19"/>
  <c r="S69" i="19"/>
  <c r="Q69" i="19"/>
  <c r="P69" i="19"/>
  <c r="N69" i="19"/>
  <c r="M69" i="19"/>
  <c r="K69" i="19"/>
  <c r="J69" i="19"/>
  <c r="H69" i="19"/>
  <c r="G69" i="19"/>
  <c r="E69" i="19"/>
  <c r="W68" i="19"/>
  <c r="V68" i="19"/>
  <c r="T68" i="19"/>
  <c r="S68" i="19"/>
  <c r="Q68" i="19"/>
  <c r="P68" i="19"/>
  <c r="N68" i="19"/>
  <c r="M68" i="19"/>
  <c r="K68" i="19"/>
  <c r="J68" i="19"/>
  <c r="H68" i="19"/>
  <c r="G68" i="19"/>
  <c r="E68" i="19"/>
  <c r="S67" i="19"/>
  <c r="W67" i="19" s="1"/>
  <c r="P67" i="19"/>
  <c r="T67" i="19" s="1"/>
  <c r="W66" i="19"/>
  <c r="V66" i="19"/>
  <c r="T66" i="19"/>
  <c r="S66" i="19"/>
  <c r="Q66" i="19"/>
  <c r="P66" i="19"/>
  <c r="N66" i="19"/>
  <c r="M66" i="19"/>
  <c r="K66" i="19"/>
  <c r="J66" i="19"/>
  <c r="H66" i="19"/>
  <c r="G66" i="19"/>
  <c r="E66" i="19"/>
  <c r="W65" i="19"/>
  <c r="V65" i="19"/>
  <c r="T65" i="19"/>
  <c r="S65" i="19"/>
  <c r="Q65" i="19"/>
  <c r="P65" i="19"/>
  <c r="N65" i="19"/>
  <c r="M65" i="19"/>
  <c r="K65" i="19"/>
  <c r="J65" i="19"/>
  <c r="H65" i="19"/>
  <c r="G65" i="19"/>
  <c r="E65" i="19"/>
  <c r="W64" i="19"/>
  <c r="V64" i="19"/>
  <c r="T64" i="19"/>
  <c r="S64" i="19"/>
  <c r="Q64" i="19"/>
  <c r="P64" i="19"/>
  <c r="N64" i="19"/>
  <c r="M64" i="19"/>
  <c r="K64" i="19"/>
  <c r="J64" i="19"/>
  <c r="H64" i="19"/>
  <c r="G64" i="19"/>
  <c r="E64" i="19"/>
  <c r="W63" i="19"/>
  <c r="V63" i="19"/>
  <c r="T63" i="19"/>
  <c r="S63" i="19"/>
  <c r="Q63" i="19"/>
  <c r="P63" i="19"/>
  <c r="N63" i="19"/>
  <c r="M63" i="19"/>
  <c r="K63" i="19"/>
  <c r="J63" i="19"/>
  <c r="H63" i="19"/>
  <c r="G63" i="19"/>
  <c r="E63" i="19"/>
  <c r="W62" i="19"/>
  <c r="V62" i="19"/>
  <c r="T62" i="19"/>
  <c r="S62" i="19"/>
  <c r="Q62" i="19"/>
  <c r="P62" i="19"/>
  <c r="N62" i="19"/>
  <c r="M62" i="19"/>
  <c r="K62" i="19"/>
  <c r="J62" i="19"/>
  <c r="H62" i="19"/>
  <c r="G62" i="19"/>
  <c r="E62" i="19"/>
  <c r="M61" i="19"/>
  <c r="Q61" i="19" s="1"/>
  <c r="H61" i="19"/>
  <c r="V58" i="19"/>
  <c r="S58" i="19"/>
  <c r="W58" i="19" s="1"/>
  <c r="P58" i="19"/>
  <c r="T58" i="19" s="1"/>
  <c r="M58" i="19"/>
  <c r="Q58" i="19" s="1"/>
  <c r="J58" i="19"/>
  <c r="N58" i="19" s="1"/>
  <c r="H58" i="19"/>
  <c r="G58" i="19"/>
  <c r="K58" i="19" s="1"/>
  <c r="E58" i="19"/>
  <c r="W56" i="19"/>
  <c r="V56" i="19"/>
  <c r="T56" i="19"/>
  <c r="S56" i="19"/>
  <c r="Q56" i="19"/>
  <c r="P56" i="19"/>
  <c r="N56" i="19"/>
  <c r="M56" i="19"/>
  <c r="K56" i="19"/>
  <c r="J56" i="19"/>
  <c r="E56" i="19"/>
  <c r="T54" i="19"/>
  <c r="S54" i="19"/>
  <c r="W54" i="19" s="1"/>
  <c r="M54" i="19"/>
  <c r="Q54" i="19" s="1"/>
  <c r="K54" i="19"/>
  <c r="J54" i="19"/>
  <c r="N54" i="19" s="1"/>
  <c r="H54" i="19"/>
  <c r="G54" i="19"/>
  <c r="E54" i="19"/>
  <c r="P53" i="19"/>
  <c r="T53" i="19" s="1"/>
  <c r="T52" i="19"/>
  <c r="S52" i="19"/>
  <c r="W52" i="19" s="1"/>
  <c r="K52" i="19"/>
  <c r="J52" i="19"/>
  <c r="N52" i="19" s="1"/>
  <c r="H52" i="19"/>
  <c r="G52" i="19"/>
  <c r="E52" i="19"/>
  <c r="S51" i="19"/>
  <c r="W51" i="19" s="1"/>
  <c r="M51" i="19"/>
  <c r="Q51" i="19" s="1"/>
  <c r="H51" i="19"/>
  <c r="G51" i="19"/>
  <c r="K51" i="19" s="1"/>
  <c r="W50" i="19"/>
  <c r="V50" i="19"/>
  <c r="T50" i="19"/>
  <c r="S50" i="19"/>
  <c r="Q50" i="19"/>
  <c r="P50" i="19"/>
  <c r="N50" i="19"/>
  <c r="M50" i="19"/>
  <c r="K50" i="19"/>
  <c r="J50" i="19"/>
  <c r="H50" i="19"/>
  <c r="G50" i="19"/>
  <c r="E50" i="19"/>
  <c r="W49" i="19"/>
  <c r="V49" i="19"/>
  <c r="T49" i="19"/>
  <c r="S49" i="19"/>
  <c r="Q49" i="19"/>
  <c r="P49" i="19"/>
  <c r="N49" i="19"/>
  <c r="M49" i="19"/>
  <c r="K49" i="19"/>
  <c r="J49" i="19"/>
  <c r="H49" i="19"/>
  <c r="G49" i="19"/>
  <c r="E49" i="19"/>
  <c r="W48" i="19"/>
  <c r="V48" i="19"/>
  <c r="T48" i="19"/>
  <c r="S48" i="19"/>
  <c r="Q48" i="19"/>
  <c r="P48" i="19"/>
  <c r="N48" i="19"/>
  <c r="M48" i="19"/>
  <c r="K48" i="19"/>
  <c r="J48" i="19"/>
  <c r="H48" i="19"/>
  <c r="G48" i="19"/>
  <c r="E48" i="19"/>
  <c r="P47" i="19"/>
  <c r="J47" i="19"/>
  <c r="N47" i="19" s="1"/>
  <c r="W46" i="19"/>
  <c r="V46" i="19"/>
  <c r="T46" i="19"/>
  <c r="S46" i="19"/>
  <c r="Q46" i="19"/>
  <c r="P46" i="19"/>
  <c r="N46" i="19"/>
  <c r="M46" i="19"/>
  <c r="K46" i="19"/>
  <c r="J46" i="19"/>
  <c r="H46" i="19"/>
  <c r="G46" i="19"/>
  <c r="E46" i="19"/>
  <c r="W45" i="19"/>
  <c r="V45" i="19"/>
  <c r="T45" i="19"/>
  <c r="S45" i="19"/>
  <c r="Q45" i="19"/>
  <c r="P45" i="19"/>
  <c r="N45" i="19"/>
  <c r="M45" i="19"/>
  <c r="K45" i="19"/>
  <c r="J45" i="19"/>
  <c r="H45" i="19"/>
  <c r="G45" i="19"/>
  <c r="E45" i="19"/>
  <c r="W44" i="19"/>
  <c r="V44" i="19"/>
  <c r="T44" i="19"/>
  <c r="S44" i="19"/>
  <c r="Q44" i="19"/>
  <c r="P44" i="19"/>
  <c r="N44" i="19"/>
  <c r="M44" i="19"/>
  <c r="K44" i="19"/>
  <c r="J44" i="19"/>
  <c r="H44" i="19"/>
  <c r="G44" i="19"/>
  <c r="E44" i="19"/>
  <c r="W43" i="19"/>
  <c r="V43" i="19"/>
  <c r="T43" i="19"/>
  <c r="S43" i="19"/>
  <c r="Q43" i="19"/>
  <c r="P43" i="19"/>
  <c r="N43" i="19"/>
  <c r="M43" i="19"/>
  <c r="K43" i="19"/>
  <c r="J43" i="19"/>
  <c r="H43" i="19"/>
  <c r="G43" i="19"/>
  <c r="E43" i="19"/>
  <c r="P42" i="19"/>
  <c r="W40" i="19"/>
  <c r="V40" i="19"/>
  <c r="T40" i="19"/>
  <c r="S40" i="19"/>
  <c r="Q40" i="19"/>
  <c r="P40" i="19"/>
  <c r="N40" i="19"/>
  <c r="M40" i="19"/>
  <c r="K40" i="19"/>
  <c r="J40" i="19"/>
  <c r="H40" i="19"/>
  <c r="G40" i="19"/>
  <c r="E40" i="19"/>
  <c r="W39" i="19"/>
  <c r="V39" i="19"/>
  <c r="T39" i="19"/>
  <c r="S39" i="19"/>
  <c r="Q39" i="19"/>
  <c r="P39" i="19"/>
  <c r="N39" i="19"/>
  <c r="M39" i="19"/>
  <c r="K39" i="19"/>
  <c r="J39" i="19"/>
  <c r="H39" i="19"/>
  <c r="G39" i="19"/>
  <c r="E39" i="19"/>
  <c r="W38" i="19"/>
  <c r="V38" i="19"/>
  <c r="T38" i="19"/>
  <c r="S38" i="19"/>
  <c r="Q38" i="19"/>
  <c r="P38" i="19"/>
  <c r="N38" i="19"/>
  <c r="M38" i="19"/>
  <c r="K38" i="19"/>
  <c r="J38" i="19"/>
  <c r="H38" i="19"/>
  <c r="G38" i="19"/>
  <c r="E38" i="19"/>
  <c r="W37" i="19"/>
  <c r="V37" i="19"/>
  <c r="T37" i="19"/>
  <c r="S37" i="19"/>
  <c r="Q37" i="19"/>
  <c r="P37" i="19"/>
  <c r="N37" i="19"/>
  <c r="M37" i="19"/>
  <c r="K37" i="19"/>
  <c r="J37" i="19"/>
  <c r="H37" i="19"/>
  <c r="G37" i="19"/>
  <c r="E37" i="19"/>
  <c r="W36" i="19"/>
  <c r="V36" i="19"/>
  <c r="T36" i="19"/>
  <c r="S36" i="19"/>
  <c r="Q36" i="19"/>
  <c r="P36" i="19"/>
  <c r="N36" i="19"/>
  <c r="M36" i="19"/>
  <c r="K36" i="19"/>
  <c r="J36" i="19"/>
  <c r="H36" i="19"/>
  <c r="G36" i="19"/>
  <c r="E36" i="19"/>
  <c r="W35" i="19"/>
  <c r="V35" i="19"/>
  <c r="T35" i="19"/>
  <c r="S35" i="19"/>
  <c r="Q35" i="19"/>
  <c r="P35" i="19"/>
  <c r="N35" i="19"/>
  <c r="M35" i="19"/>
  <c r="K35" i="19"/>
  <c r="J35" i="19"/>
  <c r="H35" i="19"/>
  <c r="G35" i="19"/>
  <c r="E35" i="19"/>
  <c r="W34" i="19"/>
  <c r="V34" i="19"/>
  <c r="T34" i="19"/>
  <c r="S34" i="19"/>
  <c r="Q34" i="19"/>
  <c r="P34" i="19"/>
  <c r="N34" i="19"/>
  <c r="M34" i="19"/>
  <c r="K34" i="19"/>
  <c r="J34" i="19"/>
  <c r="H34" i="19"/>
  <c r="G34" i="19"/>
  <c r="E34" i="19"/>
  <c r="W33" i="19"/>
  <c r="V33" i="19"/>
  <c r="T33" i="19"/>
  <c r="S33" i="19"/>
  <c r="Q33" i="19"/>
  <c r="P33" i="19"/>
  <c r="N33" i="19"/>
  <c r="M33" i="19"/>
  <c r="K33" i="19"/>
  <c r="J33" i="19"/>
  <c r="H33" i="19"/>
  <c r="G33" i="19"/>
  <c r="E33" i="19"/>
  <c r="W32" i="19"/>
  <c r="V32" i="19"/>
  <c r="T32" i="19"/>
  <c r="S32" i="19"/>
  <c r="Q32" i="19"/>
  <c r="P32" i="19"/>
  <c r="N32" i="19"/>
  <c r="M32" i="19"/>
  <c r="K32" i="19"/>
  <c r="J32" i="19"/>
  <c r="H32" i="19"/>
  <c r="G32" i="19"/>
  <c r="E32" i="19"/>
  <c r="W31" i="19"/>
  <c r="V31" i="19"/>
  <c r="T31" i="19"/>
  <c r="S31" i="19"/>
  <c r="Q31" i="19"/>
  <c r="P31" i="19"/>
  <c r="N31" i="19"/>
  <c r="M31" i="19"/>
  <c r="K31" i="19"/>
  <c r="J31" i="19"/>
  <c r="H31" i="19"/>
  <c r="G31" i="19"/>
  <c r="E31" i="19"/>
  <c r="W30" i="19"/>
  <c r="V30" i="19"/>
  <c r="T30" i="19"/>
  <c r="S30" i="19"/>
  <c r="Q30" i="19"/>
  <c r="P30" i="19"/>
  <c r="N30" i="19"/>
  <c r="M30" i="19"/>
  <c r="K30" i="19"/>
  <c r="J30" i="19"/>
  <c r="H30" i="19"/>
  <c r="G30" i="19"/>
  <c r="E30" i="19"/>
  <c r="W29" i="19"/>
  <c r="V29" i="19"/>
  <c r="T29" i="19"/>
  <c r="S29" i="19"/>
  <c r="Q29" i="19"/>
  <c r="P29" i="19"/>
  <c r="N29" i="19"/>
  <c r="M29" i="19"/>
  <c r="K29" i="19"/>
  <c r="J29" i="19"/>
  <c r="H29" i="19"/>
  <c r="G29" i="19"/>
  <c r="E29" i="19"/>
  <c r="W28" i="19"/>
  <c r="V28" i="19"/>
  <c r="T28" i="19"/>
  <c r="S28" i="19"/>
  <c r="Q28" i="19"/>
  <c r="P28" i="19"/>
  <c r="N28" i="19"/>
  <c r="M28" i="19"/>
  <c r="K28" i="19"/>
  <c r="J28" i="19"/>
  <c r="H28" i="19"/>
  <c r="G28" i="19"/>
  <c r="E28" i="19"/>
  <c r="W27" i="19"/>
  <c r="V27" i="19"/>
  <c r="T27" i="19"/>
  <c r="S27" i="19"/>
  <c r="Q27" i="19"/>
  <c r="P27" i="19"/>
  <c r="N27" i="19"/>
  <c r="M27" i="19"/>
  <c r="K27" i="19"/>
  <c r="J27" i="19"/>
  <c r="H27" i="19"/>
  <c r="G27" i="19"/>
  <c r="E27" i="19"/>
  <c r="W26" i="19"/>
  <c r="V26" i="19"/>
  <c r="T26" i="19"/>
  <c r="S26" i="19"/>
  <c r="Q26" i="19"/>
  <c r="P26" i="19"/>
  <c r="N26" i="19"/>
  <c r="M26" i="19"/>
  <c r="K26" i="19"/>
  <c r="J26" i="19"/>
  <c r="H26" i="19"/>
  <c r="G26" i="19"/>
  <c r="E26" i="19"/>
  <c r="W25" i="19"/>
  <c r="V25" i="19"/>
  <c r="T25" i="19"/>
  <c r="S25" i="19"/>
  <c r="Q25" i="19"/>
  <c r="P25" i="19"/>
  <c r="N25" i="19"/>
  <c r="M25" i="19"/>
  <c r="K25" i="19"/>
  <c r="J25" i="19"/>
  <c r="H25" i="19"/>
  <c r="G25" i="19"/>
  <c r="E25" i="19"/>
  <c r="W24" i="19"/>
  <c r="V24" i="19"/>
  <c r="T24" i="19"/>
  <c r="S24" i="19"/>
  <c r="Q24" i="19"/>
  <c r="P24" i="19"/>
  <c r="N24" i="19"/>
  <c r="M24" i="19"/>
  <c r="K24" i="19"/>
  <c r="J24" i="19"/>
  <c r="H24" i="19"/>
  <c r="G24" i="19"/>
  <c r="E24" i="19"/>
  <c r="W23" i="19"/>
  <c r="V23" i="19"/>
  <c r="T23" i="19"/>
  <c r="S23" i="19"/>
  <c r="Q23" i="19"/>
  <c r="P23" i="19"/>
  <c r="N23" i="19"/>
  <c r="M23" i="19"/>
  <c r="K23" i="19"/>
  <c r="J23" i="19"/>
  <c r="H23" i="19"/>
  <c r="G23" i="19"/>
  <c r="E23" i="19"/>
  <c r="W22" i="19"/>
  <c r="V22" i="19"/>
  <c r="T22" i="19"/>
  <c r="S22" i="19"/>
  <c r="Q22" i="19"/>
  <c r="P22" i="19"/>
  <c r="N22" i="19"/>
  <c r="M22" i="19"/>
  <c r="K22" i="19"/>
  <c r="J22" i="19"/>
  <c r="H22" i="19"/>
  <c r="G22" i="19"/>
  <c r="E22" i="19"/>
  <c r="W21" i="19"/>
  <c r="V21" i="19"/>
  <c r="T21" i="19"/>
  <c r="S21" i="19"/>
  <c r="Q21" i="19"/>
  <c r="P21" i="19"/>
  <c r="N21" i="19"/>
  <c r="M21" i="19"/>
  <c r="K21" i="19"/>
  <c r="J21" i="19"/>
  <c r="H21" i="19"/>
  <c r="G21" i="19"/>
  <c r="E21" i="19"/>
  <c r="W20" i="19"/>
  <c r="V20" i="19"/>
  <c r="T20" i="19"/>
  <c r="S20" i="19"/>
  <c r="Q20" i="19"/>
  <c r="P20" i="19"/>
  <c r="N20" i="19"/>
  <c r="M20" i="19"/>
  <c r="K20" i="19"/>
  <c r="J20" i="19"/>
  <c r="H20" i="19"/>
  <c r="G20" i="19"/>
  <c r="E20" i="19"/>
  <c r="W19" i="19"/>
  <c r="V19" i="19"/>
  <c r="T19" i="19"/>
  <c r="S19" i="19"/>
  <c r="Q19" i="19"/>
  <c r="P19" i="19"/>
  <c r="N19" i="19"/>
  <c r="M19" i="19"/>
  <c r="K19" i="19"/>
  <c r="J19" i="19"/>
  <c r="H19" i="19"/>
  <c r="G19" i="19"/>
  <c r="E19" i="19"/>
  <c r="W18" i="19"/>
  <c r="V18" i="19"/>
  <c r="T18" i="19"/>
  <c r="S18" i="19"/>
  <c r="Q18" i="19"/>
  <c r="P18" i="19"/>
  <c r="N18" i="19"/>
  <c r="M18" i="19"/>
  <c r="K18" i="19"/>
  <c r="J18" i="19"/>
  <c r="H18" i="19"/>
  <c r="G18" i="19"/>
  <c r="E18" i="19"/>
  <c r="S17" i="19"/>
  <c r="G17" i="19"/>
  <c r="H17" i="19"/>
  <c r="W15" i="19"/>
  <c r="V15" i="19"/>
  <c r="T15" i="19"/>
  <c r="S15" i="19"/>
  <c r="Q15" i="19"/>
  <c r="P15" i="19"/>
  <c r="N15" i="19"/>
  <c r="M15" i="19"/>
  <c r="K15" i="19"/>
  <c r="J15" i="19"/>
  <c r="H15" i="19"/>
  <c r="G15" i="19"/>
  <c r="E15" i="19"/>
  <c r="W14" i="19"/>
  <c r="V14" i="19"/>
  <c r="T14" i="19"/>
  <c r="S14" i="19"/>
  <c r="Q14" i="19"/>
  <c r="P14" i="19"/>
  <c r="N14" i="19"/>
  <c r="M14" i="19"/>
  <c r="K14" i="19"/>
  <c r="J14" i="19"/>
  <c r="H14" i="19"/>
  <c r="G14" i="19"/>
  <c r="E14" i="19"/>
  <c r="W13" i="19"/>
  <c r="V13" i="19"/>
  <c r="T13" i="19"/>
  <c r="S13" i="19"/>
  <c r="Q13" i="19"/>
  <c r="P13" i="19"/>
  <c r="N13" i="19"/>
  <c r="M13" i="19"/>
  <c r="K13" i="19"/>
  <c r="J13" i="19"/>
  <c r="H13" i="19"/>
  <c r="G13" i="19"/>
  <c r="E13" i="19"/>
  <c r="W12" i="19"/>
  <c r="V12" i="19"/>
  <c r="T12" i="19"/>
  <c r="S12" i="19"/>
  <c r="Q12" i="19"/>
  <c r="P12" i="19"/>
  <c r="N12" i="19"/>
  <c r="M12" i="19"/>
  <c r="K12" i="19"/>
  <c r="J12" i="19"/>
  <c r="H12" i="19"/>
  <c r="G12" i="19"/>
  <c r="E12" i="19"/>
  <c r="S11" i="19"/>
  <c r="P11" i="19"/>
  <c r="T11" i="19" s="1"/>
  <c r="G11" i="19"/>
  <c r="H11" i="19"/>
  <c r="W10" i="19"/>
  <c r="V10" i="19"/>
  <c r="T10" i="19"/>
  <c r="S10" i="19"/>
  <c r="Q10" i="19"/>
  <c r="P10" i="19"/>
  <c r="N10" i="19"/>
  <c r="M10" i="19"/>
  <c r="K10" i="19"/>
  <c r="J10" i="19"/>
  <c r="H10" i="19"/>
  <c r="G10" i="19"/>
  <c r="E10" i="19"/>
  <c r="W9" i="19"/>
  <c r="V9" i="19"/>
  <c r="T9" i="19"/>
  <c r="S9" i="19"/>
  <c r="Q9" i="19"/>
  <c r="P9" i="19"/>
  <c r="N9" i="19"/>
  <c r="M9" i="19"/>
  <c r="K9" i="19"/>
  <c r="J9" i="19"/>
  <c r="H9" i="19"/>
  <c r="G9" i="19"/>
  <c r="E9" i="19"/>
  <c r="W8" i="19"/>
  <c r="V8" i="19"/>
  <c r="T8" i="19"/>
  <c r="S8" i="19"/>
  <c r="Q8" i="19"/>
  <c r="P8" i="19"/>
  <c r="N8" i="19"/>
  <c r="M8" i="19"/>
  <c r="K8" i="19"/>
  <c r="J8" i="19"/>
  <c r="H8" i="19"/>
  <c r="G8" i="19"/>
  <c r="E8" i="19"/>
  <c r="W7" i="19"/>
  <c r="V7" i="19"/>
  <c r="T7" i="19"/>
  <c r="S7" i="19"/>
  <c r="Q7" i="19"/>
  <c r="P7" i="19"/>
  <c r="N7" i="19"/>
  <c r="M7" i="19"/>
  <c r="K7" i="19"/>
  <c r="J7" i="19"/>
  <c r="H7" i="19"/>
  <c r="G7" i="19"/>
  <c r="E7" i="19"/>
  <c r="W6" i="19"/>
  <c r="V6" i="19"/>
  <c r="T6" i="19"/>
  <c r="S6" i="19"/>
  <c r="Q6" i="19"/>
  <c r="P6" i="19"/>
  <c r="N6" i="19"/>
  <c r="M6" i="19"/>
  <c r="K6" i="19"/>
  <c r="J6" i="19"/>
  <c r="H6" i="19"/>
  <c r="G6" i="19"/>
  <c r="E6" i="19"/>
  <c r="T5" i="19"/>
  <c r="S53" i="19"/>
  <c r="W53" i="19" s="1"/>
  <c r="N5" i="19"/>
  <c r="J53" i="19"/>
  <c r="N53" i="19" s="1"/>
  <c r="G53" i="19"/>
  <c r="K53" i="19" s="1"/>
  <c r="E61" i="19"/>
  <c r="G16" i="20" l="1"/>
  <c r="G41" i="20" s="1"/>
  <c r="G55" i="20" s="1"/>
  <c r="G57" i="20" s="1"/>
  <c r="M82" i="20"/>
  <c r="P11" i="20"/>
  <c r="F82" i="19"/>
  <c r="R16" i="19"/>
  <c r="K16" i="20"/>
  <c r="K41" i="20" s="1"/>
  <c r="K55" i="20" s="1"/>
  <c r="K57" i="20" s="1"/>
  <c r="P5" i="20"/>
  <c r="I55" i="20"/>
  <c r="I57" i="20" s="1"/>
  <c r="M55" i="20"/>
  <c r="M57" i="20" s="1"/>
  <c r="H41" i="20"/>
  <c r="H55" i="20" s="1"/>
  <c r="H57" i="20" s="1"/>
  <c r="O16" i="19"/>
  <c r="R82" i="19"/>
  <c r="O16" i="20"/>
  <c r="O41" i="20" s="1"/>
  <c r="O55" i="20" s="1"/>
  <c r="F41" i="20"/>
  <c r="F55" i="20" s="1"/>
  <c r="F57" i="20" s="1"/>
  <c r="J41" i="20"/>
  <c r="J55" i="20" s="1"/>
  <c r="J57" i="20" s="1"/>
  <c r="N41" i="20"/>
  <c r="N55" i="20" s="1"/>
  <c r="N57" i="20" s="1"/>
  <c r="P47" i="20"/>
  <c r="P67" i="20"/>
  <c r="P73" i="20"/>
  <c r="E82" i="22"/>
  <c r="D82" i="19"/>
  <c r="E82" i="19" s="1"/>
  <c r="M53" i="19"/>
  <c r="Q53" i="19" s="1"/>
  <c r="V53" i="19"/>
  <c r="M42" i="19"/>
  <c r="Q42" i="19" s="1"/>
  <c r="M47" i="19"/>
  <c r="Q47" i="19" s="1"/>
  <c r="E42" i="20"/>
  <c r="P42" i="20" s="1"/>
  <c r="H5" i="19"/>
  <c r="E47" i="19"/>
  <c r="E67" i="19"/>
  <c r="E17" i="19"/>
  <c r="E42" i="19"/>
  <c r="E53" i="19"/>
  <c r="E51" i="19"/>
  <c r="G16" i="23"/>
  <c r="K16" i="23" s="1"/>
  <c r="H16" i="23"/>
  <c r="F41" i="23"/>
  <c r="V16" i="23"/>
  <c r="U41" i="23"/>
  <c r="J16" i="23"/>
  <c r="I41" i="23"/>
  <c r="J82" i="23"/>
  <c r="O41" i="23"/>
  <c r="P16" i="23"/>
  <c r="Q16" i="23"/>
  <c r="L41" i="23"/>
  <c r="N16" i="23"/>
  <c r="M16" i="23"/>
  <c r="S82" i="23"/>
  <c r="W82" i="23" s="1"/>
  <c r="T82" i="23"/>
  <c r="D41" i="23"/>
  <c r="E16" i="23"/>
  <c r="G82" i="23"/>
  <c r="K82" i="23" s="1"/>
  <c r="H82" i="23"/>
  <c r="S16" i="23"/>
  <c r="W16" i="23" s="1"/>
  <c r="R41" i="23"/>
  <c r="R41" i="19" s="1"/>
  <c r="T16" i="23"/>
  <c r="V82" i="23"/>
  <c r="N82" i="23"/>
  <c r="M82" i="23"/>
  <c r="Q82" i="23" s="1"/>
  <c r="W82" i="22"/>
  <c r="V82" i="22"/>
  <c r="V16" i="22"/>
  <c r="U41" i="22"/>
  <c r="W16" i="22"/>
  <c r="H82" i="22"/>
  <c r="F41" i="22"/>
  <c r="F41" i="19" s="1"/>
  <c r="H16" i="22"/>
  <c r="G16" i="22"/>
  <c r="K16" i="22" s="1"/>
  <c r="J16" i="22"/>
  <c r="N16" i="22" s="1"/>
  <c r="I41" i="22"/>
  <c r="K82" i="22"/>
  <c r="J82" i="22"/>
  <c r="P16" i="22"/>
  <c r="T16" i="22" s="1"/>
  <c r="O41" i="22"/>
  <c r="M82" i="22"/>
  <c r="N82" i="22"/>
  <c r="Q82" i="22"/>
  <c r="P82" i="22"/>
  <c r="T82" i="22" s="1"/>
  <c r="E16" i="22"/>
  <c r="D41" i="22"/>
  <c r="M16" i="22"/>
  <c r="Q16" i="22" s="1"/>
  <c r="L41" i="22"/>
  <c r="L41" i="19" s="1"/>
  <c r="R55" i="22"/>
  <c r="S41" i="22"/>
  <c r="O57" i="20"/>
  <c r="P58" i="20"/>
  <c r="P60" i="20"/>
  <c r="D55" i="20"/>
  <c r="P82" i="20"/>
  <c r="G50" i="20"/>
  <c r="H50" i="20" s="1"/>
  <c r="I50" i="20" s="1"/>
  <c r="J50" i="20" s="1"/>
  <c r="K50" i="20" s="1"/>
  <c r="L50" i="20" s="1"/>
  <c r="M50" i="20" s="1"/>
  <c r="N50" i="20" s="1"/>
  <c r="O50" i="20" s="1"/>
  <c r="P16" i="20"/>
  <c r="P61" i="20"/>
  <c r="E16" i="20"/>
  <c r="E41" i="20" s="1"/>
  <c r="E55" i="20" s="1"/>
  <c r="E57" i="20" s="1"/>
  <c r="F49" i="20"/>
  <c r="G49" i="20" s="1"/>
  <c r="H49" i="20" s="1"/>
  <c r="I49" i="20" s="1"/>
  <c r="J49" i="20" s="1"/>
  <c r="K49" i="20" s="1"/>
  <c r="L49" i="20" s="1"/>
  <c r="M49" i="20" s="1"/>
  <c r="N49" i="20" s="1"/>
  <c r="O49" i="20" s="1"/>
  <c r="K11" i="19"/>
  <c r="J11" i="19"/>
  <c r="N11" i="19" s="1"/>
  <c r="M67" i="19"/>
  <c r="Q67" i="19" s="1"/>
  <c r="S81" i="19"/>
  <c r="M17" i="19"/>
  <c r="Q17" i="19" s="1"/>
  <c r="J42" i="19"/>
  <c r="N42" i="19" s="1"/>
  <c r="M11" i="19"/>
  <c r="Q11" i="19" s="1"/>
  <c r="V47" i="19"/>
  <c r="K5" i="19"/>
  <c r="J51" i="19"/>
  <c r="N51" i="19" s="1"/>
  <c r="W11" i="19"/>
  <c r="V11" i="19"/>
  <c r="H47" i="19"/>
  <c r="G47" i="19"/>
  <c r="K47" i="19" s="1"/>
  <c r="T47" i="19"/>
  <c r="S47" i="19"/>
  <c r="W47" i="19" s="1"/>
  <c r="J61" i="19"/>
  <c r="N61" i="19" s="1"/>
  <c r="E11" i="19"/>
  <c r="H53" i="19"/>
  <c r="P73" i="19"/>
  <c r="T73" i="19" s="1"/>
  <c r="H80" i="19"/>
  <c r="G80" i="19"/>
  <c r="V52" i="19"/>
  <c r="V54" i="19"/>
  <c r="V51" i="19"/>
  <c r="W5" i="19"/>
  <c r="V61" i="19"/>
  <c r="H67" i="19"/>
  <c r="J73" i="19"/>
  <c r="N73" i="19" s="1"/>
  <c r="P52" i="19"/>
  <c r="P54" i="19"/>
  <c r="P51" i="19"/>
  <c r="T51" i="19" s="1"/>
  <c r="Q5" i="19"/>
  <c r="K17" i="19"/>
  <c r="J17" i="19"/>
  <c r="N17" i="19" s="1"/>
  <c r="P17" i="19"/>
  <c r="T17" i="19" s="1"/>
  <c r="W17" i="19"/>
  <c r="V17" i="19"/>
  <c r="H42" i="19"/>
  <c r="G42" i="19"/>
  <c r="K42" i="19" s="1"/>
  <c r="T42" i="19"/>
  <c r="S42" i="19"/>
  <c r="W42" i="19" s="1"/>
  <c r="K67" i="19"/>
  <c r="G61" i="19"/>
  <c r="K61" i="19" s="1"/>
  <c r="S61" i="19"/>
  <c r="W61" i="19" s="1"/>
  <c r="J67" i="19"/>
  <c r="N67" i="19" s="1"/>
  <c r="V67" i="19"/>
  <c r="E73" i="19"/>
  <c r="M73" i="19"/>
  <c r="Q73" i="19" s="1"/>
  <c r="S80" i="19"/>
  <c r="P61" i="19"/>
  <c r="T61" i="19" s="1"/>
  <c r="T80" i="19"/>
  <c r="K5" i="10"/>
  <c r="K18" i="10" s="1"/>
  <c r="K37" i="10" s="1"/>
  <c r="K19" i="10"/>
  <c r="K36" i="10" s="1"/>
  <c r="K32" i="10"/>
  <c r="K29" i="10"/>
  <c r="K25" i="10"/>
  <c r="K14" i="10"/>
  <c r="K11" i="10"/>
  <c r="E14" i="10"/>
  <c r="E23" i="10" s="1"/>
  <c r="E40" i="10" s="1"/>
  <c r="F12" i="10" s="1"/>
  <c r="F14" i="10"/>
  <c r="F23" i="10" s="1"/>
  <c r="F40" i="10" s="1"/>
  <c r="G12" i="10" s="1"/>
  <c r="G14" i="10"/>
  <c r="G23" i="10" s="1"/>
  <c r="G40" i="10" s="1"/>
  <c r="H12" i="10" s="1"/>
  <c r="H14" i="10"/>
  <c r="H23" i="10" s="1"/>
  <c r="H40" i="10" s="1"/>
  <c r="I12" i="10" s="1"/>
  <c r="I14" i="10"/>
  <c r="I23" i="10" s="1"/>
  <c r="I40" i="10" s="1"/>
  <c r="J12" i="10" s="1"/>
  <c r="J14" i="10"/>
  <c r="J23" i="10" s="1"/>
  <c r="J40" i="10" s="1"/>
  <c r="E15" i="10"/>
  <c r="E22" i="10" s="1"/>
  <c r="F15" i="10"/>
  <c r="F22" i="10" s="1"/>
  <c r="G15" i="10"/>
  <c r="G22" i="10" s="1"/>
  <c r="H15" i="10"/>
  <c r="H22" i="10"/>
  <c r="I15" i="10"/>
  <c r="J15" i="10"/>
  <c r="J22" i="10" s="1"/>
  <c r="I22" i="10"/>
  <c r="E29" i="10"/>
  <c r="E39" i="10" s="1"/>
  <c r="F29" i="10"/>
  <c r="F39" i="10" s="1"/>
  <c r="G29" i="10"/>
  <c r="G39" i="10" s="1"/>
  <c r="H29" i="10"/>
  <c r="H39" i="10" s="1"/>
  <c r="I29" i="10"/>
  <c r="I39" i="10" s="1"/>
  <c r="J29" i="10"/>
  <c r="J39" i="10" s="1"/>
  <c r="E30" i="10"/>
  <c r="E38" i="10"/>
  <c r="F30" i="10"/>
  <c r="F38" i="10" s="1"/>
  <c r="G30" i="10"/>
  <c r="G38" i="10" s="1"/>
  <c r="H30" i="10"/>
  <c r="H38" i="10" s="1"/>
  <c r="I30" i="10"/>
  <c r="I38" i="10" s="1"/>
  <c r="J30" i="10"/>
  <c r="J38" i="10"/>
  <c r="O41" i="19" l="1"/>
  <c r="I41" i="19"/>
  <c r="U41" i="19"/>
  <c r="D41" i="19"/>
  <c r="E41" i="23"/>
  <c r="D55" i="23"/>
  <c r="O55" i="23"/>
  <c r="P41" i="23"/>
  <c r="T41" i="23" s="1"/>
  <c r="M41" i="23"/>
  <c r="Q41" i="23" s="1"/>
  <c r="L55" i="23"/>
  <c r="H41" i="23"/>
  <c r="F55" i="23"/>
  <c r="G41" i="23"/>
  <c r="U55" i="23"/>
  <c r="V41" i="23"/>
  <c r="R55" i="23"/>
  <c r="R55" i="19" s="1"/>
  <c r="S41" i="23"/>
  <c r="W41" i="23" s="1"/>
  <c r="K41" i="23"/>
  <c r="I55" i="23"/>
  <c r="J41" i="23"/>
  <c r="N41" i="23" s="1"/>
  <c r="I55" i="22"/>
  <c r="I55" i="19" s="1"/>
  <c r="J41" i="22"/>
  <c r="N41" i="22" s="1"/>
  <c r="U55" i="22"/>
  <c r="V41" i="22"/>
  <c r="W41" i="22"/>
  <c r="R57" i="22"/>
  <c r="S55" i="22"/>
  <c r="D55" i="22"/>
  <c r="D55" i="19" s="1"/>
  <c r="E41" i="22"/>
  <c r="G41" i="22"/>
  <c r="K41" i="22" s="1"/>
  <c r="F55" i="22"/>
  <c r="H41" i="22"/>
  <c r="L55" i="22"/>
  <c r="L55" i="19" s="1"/>
  <c r="M41" i="22"/>
  <c r="Q41" i="22" s="1"/>
  <c r="O55" i="22"/>
  <c r="O55" i="19" s="1"/>
  <c r="P41" i="22"/>
  <c r="T41" i="22" s="1"/>
  <c r="P49" i="20"/>
  <c r="P50" i="20"/>
  <c r="D57" i="20"/>
  <c r="P57" i="20" s="1"/>
  <c r="P55" i="20"/>
  <c r="P41" i="20"/>
  <c r="S16" i="19"/>
  <c r="V82" i="19"/>
  <c r="S82" i="19"/>
  <c r="W82" i="19" s="1"/>
  <c r="P82" i="19"/>
  <c r="T82" i="19" s="1"/>
  <c r="W16" i="19"/>
  <c r="V16" i="19"/>
  <c r="E16" i="19"/>
  <c r="J82" i="19"/>
  <c r="N82" i="19" s="1"/>
  <c r="M16" i="19"/>
  <c r="Q16" i="19" s="1"/>
  <c r="J16" i="19"/>
  <c r="N16" i="19" s="1"/>
  <c r="G82" i="19"/>
  <c r="K82" i="19" s="1"/>
  <c r="H82" i="19"/>
  <c r="G16" i="19"/>
  <c r="K16" i="19" s="1"/>
  <c r="H16" i="19"/>
  <c r="P16" i="19"/>
  <c r="T16" i="19" s="1"/>
  <c r="M82" i="19"/>
  <c r="Q82" i="19" s="1"/>
  <c r="F55" i="19" l="1"/>
  <c r="U55" i="19"/>
  <c r="R57" i="19"/>
  <c r="G55" i="23"/>
  <c r="F56" i="23"/>
  <c r="H55" i="23"/>
  <c r="E55" i="23"/>
  <c r="D57" i="23"/>
  <c r="E57" i="23" s="1"/>
  <c r="S55" i="23"/>
  <c r="W55" i="23" s="1"/>
  <c r="R57" i="23"/>
  <c r="U57" i="23"/>
  <c r="V55" i="23"/>
  <c r="M55" i="23"/>
  <c r="Q55" i="23" s="1"/>
  <c r="L57" i="23"/>
  <c r="I57" i="23"/>
  <c r="K55" i="23"/>
  <c r="J55" i="23"/>
  <c r="N55" i="23" s="1"/>
  <c r="O57" i="23"/>
  <c r="P55" i="23"/>
  <c r="T55" i="23" s="1"/>
  <c r="M55" i="22"/>
  <c r="Q55" i="22" s="1"/>
  <c r="L57" i="22"/>
  <c r="W55" i="22"/>
  <c r="U57" i="22"/>
  <c r="V55" i="22"/>
  <c r="O57" i="22"/>
  <c r="P55" i="22"/>
  <c r="T55" i="22" s="1"/>
  <c r="S57" i="22"/>
  <c r="E55" i="22"/>
  <c r="D57" i="22"/>
  <c r="F56" i="22"/>
  <c r="F56" i="19" s="1"/>
  <c r="H55" i="22"/>
  <c r="G55" i="22"/>
  <c r="I57" i="22"/>
  <c r="I57" i="19" s="1"/>
  <c r="J55" i="22"/>
  <c r="N55" i="22" s="1"/>
  <c r="K55" i="22"/>
  <c r="P41" i="19"/>
  <c r="T41" i="19" s="1"/>
  <c r="V41" i="19"/>
  <c r="H41" i="19"/>
  <c r="G41" i="19"/>
  <c r="K41" i="19" s="1"/>
  <c r="J41" i="19"/>
  <c r="N41" i="19" s="1"/>
  <c r="S41" i="19"/>
  <c r="W41" i="19" s="1"/>
  <c r="M41" i="19"/>
  <c r="Q41" i="19" s="1"/>
  <c r="E41" i="19"/>
  <c r="F57" i="22" l="1"/>
  <c r="U57" i="19"/>
  <c r="O57" i="19"/>
  <c r="L57" i="19"/>
  <c r="E57" i="22"/>
  <c r="D57" i="19"/>
  <c r="M57" i="23"/>
  <c r="Q57" i="23" s="1"/>
  <c r="V57" i="23"/>
  <c r="H56" i="23"/>
  <c r="G56" i="23"/>
  <c r="S57" i="23"/>
  <c r="W57" i="23" s="1"/>
  <c r="J57" i="23"/>
  <c r="N57" i="23" s="1"/>
  <c r="F57" i="23"/>
  <c r="P57" i="23"/>
  <c r="T57" i="23" s="1"/>
  <c r="G57" i="22"/>
  <c r="Q57" i="22"/>
  <c r="P57" i="22"/>
  <c r="T57" i="22" s="1"/>
  <c r="K57" i="22"/>
  <c r="J57" i="22"/>
  <c r="N57" i="22" s="1"/>
  <c r="H56" i="22"/>
  <c r="G56" i="22"/>
  <c r="M57" i="22"/>
  <c r="W57" i="22"/>
  <c r="V57" i="22"/>
  <c r="E57" i="19"/>
  <c r="E55" i="19"/>
  <c r="G55" i="19"/>
  <c r="K55" i="19" s="1"/>
  <c r="H55" i="19"/>
  <c r="V55" i="19"/>
  <c r="J55" i="19"/>
  <c r="N55" i="19" s="1"/>
  <c r="M55" i="19"/>
  <c r="Q55" i="19" s="1"/>
  <c r="S55" i="19"/>
  <c r="W55" i="19" s="1"/>
  <c r="P55" i="19"/>
  <c r="T55" i="19" s="1"/>
  <c r="F57" i="19" l="1"/>
  <c r="G57" i="19" s="1"/>
  <c r="K57" i="19" s="1"/>
  <c r="H57" i="22"/>
  <c r="G57" i="23"/>
  <c r="K57" i="23" s="1"/>
  <c r="H57" i="23"/>
  <c r="M57" i="19"/>
  <c r="Q57" i="19" s="1"/>
  <c r="H56" i="19"/>
  <c r="G56" i="19"/>
  <c r="P57" i="19"/>
  <c r="T57" i="19" s="1"/>
  <c r="V57" i="19"/>
  <c r="S57" i="19"/>
  <c r="W57" i="19" s="1"/>
  <c r="J57" i="19"/>
  <c r="N57" i="19" s="1"/>
  <c r="H57" i="19" l="1"/>
</calcChain>
</file>

<file path=xl/sharedStrings.xml><?xml version="1.0" encoding="utf-8"?>
<sst xmlns="http://schemas.openxmlformats.org/spreadsheetml/2006/main" count="733" uniqueCount="245">
  <si>
    <t>売上高</t>
    <rPh sb="0" eb="3">
      <t>ウリアゲダカ</t>
    </rPh>
    <phoneticPr fontId="2"/>
  </si>
  <si>
    <t>自己資金</t>
    <rPh sb="0" eb="2">
      <t>ジコ</t>
    </rPh>
    <rPh sb="2" eb="4">
      <t>シキン</t>
    </rPh>
    <phoneticPr fontId="2"/>
  </si>
  <si>
    <t>備考</t>
    <rPh sb="0" eb="2">
      <t>ビコウ</t>
    </rPh>
    <phoneticPr fontId="2"/>
  </si>
  <si>
    <t>（単位：千円）</t>
    <rPh sb="1" eb="3">
      <t>タンイ</t>
    </rPh>
    <rPh sb="4" eb="6">
      <t>センエン</t>
    </rPh>
    <phoneticPr fontId="2"/>
  </si>
  <si>
    <t>借入金</t>
    <rPh sb="0" eb="3">
      <t>カリイレキン</t>
    </rPh>
    <phoneticPr fontId="2"/>
  </si>
  <si>
    <t>その他</t>
    <rPh sb="2" eb="3">
      <t>タ</t>
    </rPh>
    <phoneticPr fontId="2"/>
  </si>
  <si>
    <t>年度別実行計画</t>
    <rPh sb="0" eb="3">
      <t>ネンドベツ</t>
    </rPh>
    <rPh sb="3" eb="5">
      <t>ジッコウ</t>
    </rPh>
    <rPh sb="5" eb="7">
      <t>ケイカク</t>
    </rPh>
    <phoneticPr fontId="2"/>
  </si>
  <si>
    <t>合計</t>
    <rPh sb="0" eb="2">
      <t>ゴウケイ</t>
    </rPh>
    <phoneticPr fontId="2"/>
  </si>
  <si>
    <t>収入</t>
    <rPh sb="0" eb="2">
      <t>シュウニュウ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</si>
  <si>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</si>
  <si>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小計</t>
    <rPh sb="0" eb="2">
      <t>ショウケイ</t>
    </rPh>
    <phoneticPr fontId="2"/>
  </si>
  <si>
    <t>土地</t>
    <rPh sb="0" eb="2">
      <t>トチ</t>
    </rPh>
    <phoneticPr fontId="2"/>
  </si>
  <si>
    <t>設備</t>
    <rPh sb="0" eb="2">
      <t>セツビ</t>
    </rPh>
    <phoneticPr fontId="2"/>
  </si>
  <si>
    <t>借入金返済</t>
    <rPh sb="0" eb="3">
      <t>カリイレキン</t>
    </rPh>
    <rPh sb="3" eb="5">
      <t>ヘンサイ</t>
    </rPh>
    <phoneticPr fontId="2"/>
  </si>
  <si>
    <t>次期繰越金</t>
    <rPh sb="0" eb="2">
      <t>ジキ</t>
    </rPh>
    <rPh sb="2" eb="5">
      <t>クリコシキン</t>
    </rPh>
    <phoneticPr fontId="2"/>
  </si>
  <si>
    <t>借入金内訳</t>
    <rPh sb="0" eb="3">
      <t>カリイレキン</t>
    </rPh>
    <rPh sb="3" eb="5">
      <t>ウチワケ</t>
    </rPh>
    <phoneticPr fontId="2"/>
  </si>
  <si>
    <t>調　　　　　達</t>
    <rPh sb="0" eb="1">
      <t>チョウ</t>
    </rPh>
    <rPh sb="6" eb="7">
      <t>タチ</t>
    </rPh>
    <phoneticPr fontId="2"/>
  </si>
  <si>
    <t>固定資産</t>
    <rPh sb="0" eb="2">
      <t>コテイ</t>
    </rPh>
    <rPh sb="2" eb="4">
      <t>シサン</t>
    </rPh>
    <phoneticPr fontId="2"/>
  </si>
  <si>
    <t>運　　　　　用</t>
    <rPh sb="0" eb="1">
      <t>ウン</t>
    </rPh>
    <rPh sb="6" eb="7">
      <t>ヨウ</t>
    </rPh>
    <phoneticPr fontId="2"/>
  </si>
  <si>
    <t>支払利息</t>
    <rPh sb="0" eb="2">
      <t>シハライ</t>
    </rPh>
    <rPh sb="2" eb="4">
      <t>リソク</t>
    </rPh>
    <phoneticPr fontId="2"/>
  </si>
  <si>
    <t>名</t>
    <rPh sb="0" eb="1">
      <t>メイ</t>
    </rPh>
    <phoneticPr fontId="2"/>
  </si>
  <si>
    <t>特記事項</t>
    <rPh sb="0" eb="2">
      <t>トッキ</t>
    </rPh>
    <rPh sb="2" eb="4">
      <t>ジコウ</t>
    </rPh>
    <phoneticPr fontId="2"/>
  </si>
  <si>
    <t>備　考</t>
    <rPh sb="0" eb="1">
      <t>ソナエ</t>
    </rPh>
    <rPh sb="2" eb="3">
      <t>コウ</t>
    </rPh>
    <phoneticPr fontId="2"/>
  </si>
  <si>
    <t>目標（ゴール）</t>
    <rPh sb="0" eb="2">
      <t>モクヒョウ</t>
    </rPh>
    <phoneticPr fontId="2"/>
  </si>
  <si>
    <t>対応策</t>
    <rPh sb="0" eb="2">
      <t>タイオウ</t>
    </rPh>
    <rPh sb="2" eb="3">
      <t>サク</t>
    </rPh>
    <phoneticPr fontId="2"/>
  </si>
  <si>
    <t>作成日：平成　  年  　月  　日</t>
    <rPh sb="0" eb="2">
      <t>サクセイ</t>
    </rPh>
    <rPh sb="2" eb="3">
      <t>ヒ</t>
    </rPh>
    <rPh sb="4" eb="6">
      <t>ヘイセイ</t>
    </rPh>
    <rPh sb="9" eb="10">
      <t>ネン</t>
    </rPh>
    <rPh sb="13" eb="14">
      <t>ガツ</t>
    </rPh>
    <rPh sb="17" eb="18">
      <t>ニチ</t>
    </rPh>
    <phoneticPr fontId="2"/>
  </si>
  <si>
    <t>１．企業概要</t>
    <rPh sb="2" eb="4">
      <t>キギョウ</t>
    </rPh>
    <rPh sb="4" eb="6">
      <t>ガイヨウ</t>
    </rPh>
    <phoneticPr fontId="2"/>
  </si>
  <si>
    <t>事業者名</t>
    <rPh sb="0" eb="3">
      <t>ジギョウシャ</t>
    </rPh>
    <rPh sb="3" eb="4">
      <t>メイ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</si>
  <si>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</si>
  <si>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住所</t>
    <rPh sb="0" eb="2">
      <t>ジュウショ</t>
    </rPh>
    <phoneticPr fontId="2"/>
  </si>
  <si>
    <t>〒</t>
    <phoneticPr fontId="2"/>
  </si>
  <si>
    <t>電話</t>
    <rPh sb="0" eb="2">
      <t>デンワ</t>
    </rPh>
    <phoneticPr fontId="2"/>
  </si>
  <si>
    <t>ＦＡＸ</t>
    <phoneticPr fontId="2"/>
  </si>
  <si>
    <t>資本金</t>
    <rPh sb="0" eb="3">
      <t>シホンキン</t>
    </rPh>
    <phoneticPr fontId="2"/>
  </si>
  <si>
    <t>従業員数</t>
    <rPh sb="0" eb="3">
      <t>ジュウギョウイン</t>
    </rPh>
    <rPh sb="3" eb="4">
      <t>スウ</t>
    </rPh>
    <phoneticPr fontId="2"/>
  </si>
  <si>
    <t>事業内容</t>
    <rPh sb="0" eb="2">
      <t>ジギョウ</t>
    </rPh>
    <rPh sb="2" eb="4">
      <t>ナイヨウ</t>
    </rPh>
    <phoneticPr fontId="2"/>
  </si>
  <si>
    <t>沿革</t>
    <rPh sb="0" eb="2">
      <t>エンカク</t>
    </rPh>
    <phoneticPr fontId="2"/>
  </si>
  <si>
    <t>財務内容（Ｈ　／期）</t>
    <rPh sb="0" eb="2">
      <t>ザイム</t>
    </rPh>
    <rPh sb="2" eb="4">
      <t>ナイヨウ</t>
    </rPh>
    <rPh sb="8" eb="9">
      <t>キ</t>
    </rPh>
    <phoneticPr fontId="2"/>
  </si>
  <si>
    <t>損益推移</t>
    <rPh sb="0" eb="2">
      <t>ソンエキ</t>
    </rPh>
    <rPh sb="2" eb="4">
      <t>スイイ</t>
    </rPh>
    <phoneticPr fontId="2"/>
  </si>
  <si>
    <t>資産</t>
    <rPh sb="0" eb="2">
      <t>シサン</t>
    </rPh>
    <phoneticPr fontId="2"/>
  </si>
  <si>
    <t>当座資産</t>
    <rPh sb="0" eb="2">
      <t>トウザ</t>
    </rPh>
    <rPh sb="2" eb="4">
      <t>シサン</t>
    </rPh>
    <phoneticPr fontId="2"/>
  </si>
  <si>
    <t>負債</t>
    <rPh sb="0" eb="2">
      <t>フサイ</t>
    </rPh>
    <phoneticPr fontId="2"/>
  </si>
  <si>
    <t>支払債務</t>
    <rPh sb="0" eb="2">
      <t>シハラ</t>
    </rPh>
    <rPh sb="2" eb="4">
      <t>サイム</t>
    </rPh>
    <phoneticPr fontId="2"/>
  </si>
  <si>
    <t>項　　目</t>
    <rPh sb="0" eb="1">
      <t>コウ</t>
    </rPh>
    <rPh sb="3" eb="4">
      <t>メ</t>
    </rPh>
    <phoneticPr fontId="2"/>
  </si>
  <si>
    <t>棚卸資産</t>
    <rPh sb="0" eb="2">
      <t>タナオロ</t>
    </rPh>
    <rPh sb="2" eb="4">
      <t>シサン</t>
    </rPh>
    <phoneticPr fontId="2"/>
  </si>
  <si>
    <t>短期借入金</t>
    <rPh sb="0" eb="2">
      <t>タンキ</t>
    </rPh>
    <rPh sb="2" eb="5">
      <t>カリイレキン</t>
    </rPh>
    <phoneticPr fontId="2"/>
  </si>
  <si>
    <t>売上高</t>
    <rPh sb="0" eb="2">
      <t>ウリアゲ</t>
    </rPh>
    <rPh sb="2" eb="3">
      <t>ダカ</t>
    </rPh>
    <phoneticPr fontId="2"/>
  </si>
  <si>
    <t>売上原価</t>
    <rPh sb="0" eb="2">
      <t>ウリアゲ</t>
    </rPh>
    <rPh sb="2" eb="4">
      <t>ゲンカ</t>
    </rPh>
    <phoneticPr fontId="2"/>
  </si>
  <si>
    <t>流動資産　計</t>
    <rPh sb="0" eb="2">
      <t>リュウドウ</t>
    </rPh>
    <rPh sb="2" eb="4">
      <t>シサン</t>
    </rPh>
    <rPh sb="5" eb="6">
      <t>ケイ</t>
    </rPh>
    <phoneticPr fontId="2"/>
  </si>
  <si>
    <t>流動負債　計</t>
    <rPh sb="0" eb="2">
      <t>リュウドウ</t>
    </rPh>
    <rPh sb="2" eb="4">
      <t>フサイ</t>
    </rPh>
    <rPh sb="5" eb="6">
      <t>ケイ</t>
    </rPh>
    <phoneticPr fontId="2"/>
  </si>
  <si>
    <t>売上総利益</t>
    <rPh sb="0" eb="2">
      <t>ウリアゲ</t>
    </rPh>
    <rPh sb="2" eb="5">
      <t>ソウリエキ</t>
    </rPh>
    <phoneticPr fontId="2"/>
  </si>
  <si>
    <t>償却資産</t>
    <rPh sb="0" eb="2">
      <t>ショウキャク</t>
    </rPh>
    <rPh sb="2" eb="4">
      <t>シサン</t>
    </rPh>
    <phoneticPr fontId="2"/>
  </si>
  <si>
    <t>売上総利益率</t>
    <rPh sb="0" eb="2">
      <t>ウリアゲ</t>
    </rPh>
    <rPh sb="2" eb="5">
      <t>ソウリエキ</t>
    </rPh>
    <rPh sb="5" eb="6">
      <t>リツ</t>
    </rPh>
    <phoneticPr fontId="2"/>
  </si>
  <si>
    <t>長期借入金</t>
    <rPh sb="0" eb="2">
      <t>チョウキ</t>
    </rPh>
    <rPh sb="2" eb="5">
      <t>カリイレキン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</si>
  <si>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</si>
  <si>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営業利益</t>
    <rPh sb="0" eb="2">
      <t>エイギョウ</t>
    </rPh>
    <rPh sb="2" eb="4">
      <t>リエキ</t>
    </rPh>
    <phoneticPr fontId="2"/>
  </si>
  <si>
    <t>有形固定資産</t>
    <rPh sb="0" eb="2">
      <t>ユウケイ</t>
    </rPh>
    <rPh sb="2" eb="6">
      <t>コテイシサン</t>
    </rPh>
    <phoneticPr fontId="2"/>
  </si>
  <si>
    <t>固定負債　計</t>
    <rPh sb="0" eb="2">
      <t>コテイ</t>
    </rPh>
    <rPh sb="2" eb="4">
      <t>フサイ</t>
    </rPh>
    <rPh sb="5" eb="6">
      <t>ケイ</t>
    </rPh>
    <phoneticPr fontId="2"/>
  </si>
  <si>
    <t>営業利益率</t>
    <rPh sb="0" eb="2">
      <t>エイギョウ</t>
    </rPh>
    <rPh sb="2" eb="4">
      <t>リエキ</t>
    </rPh>
    <rPh sb="4" eb="5">
      <t>リツ</t>
    </rPh>
    <phoneticPr fontId="2"/>
  </si>
  <si>
    <t>無形固定資産</t>
    <rPh sb="0" eb="2">
      <t>ムケイ</t>
    </rPh>
    <rPh sb="2" eb="6">
      <t>コテイシサン</t>
    </rPh>
    <phoneticPr fontId="2"/>
  </si>
  <si>
    <t>負債　合計</t>
    <rPh sb="0" eb="2">
      <t>フサイ</t>
    </rPh>
    <rPh sb="3" eb="5">
      <t>ゴウケイ</t>
    </rPh>
    <phoneticPr fontId="2"/>
  </si>
  <si>
    <t>経常利益</t>
    <rPh sb="0" eb="2">
      <t>ケイジョウ</t>
    </rPh>
    <rPh sb="2" eb="4">
      <t>リエキ</t>
    </rPh>
    <phoneticPr fontId="2"/>
  </si>
  <si>
    <t>投資等</t>
    <rPh sb="0" eb="2">
      <t>トウシ</t>
    </rPh>
    <rPh sb="2" eb="3">
      <t>トウ</t>
    </rPh>
    <phoneticPr fontId="2"/>
  </si>
  <si>
    <t>資本</t>
    <rPh sb="0" eb="2">
      <t>シホン</t>
    </rPh>
    <phoneticPr fontId="2"/>
  </si>
  <si>
    <t>経常利益率</t>
    <rPh sb="0" eb="2">
      <t>ケイジョウ</t>
    </rPh>
    <rPh sb="2" eb="5">
      <t>リエキリツ</t>
    </rPh>
    <phoneticPr fontId="2"/>
  </si>
  <si>
    <t>固定資産　計</t>
    <rPh sb="0" eb="4">
      <t>コテイシサン</t>
    </rPh>
    <rPh sb="5" eb="6">
      <t>ケイ</t>
    </rPh>
    <phoneticPr fontId="2"/>
  </si>
  <si>
    <t>当期純利益</t>
    <rPh sb="0" eb="2">
      <t>トウキ</t>
    </rPh>
    <rPh sb="2" eb="5">
      <t>ジュンリエキ</t>
    </rPh>
    <phoneticPr fontId="2"/>
  </si>
  <si>
    <t>繰延資産</t>
    <rPh sb="0" eb="2">
      <t>クリノベ</t>
    </rPh>
    <rPh sb="2" eb="4">
      <t>シサン</t>
    </rPh>
    <phoneticPr fontId="2"/>
  </si>
  <si>
    <t>資本　合計</t>
    <rPh sb="0" eb="2">
      <t>シホン</t>
    </rPh>
    <rPh sb="3" eb="5">
      <t>ゴウケイ</t>
    </rPh>
    <phoneticPr fontId="2"/>
  </si>
  <si>
    <t>資産　合計</t>
    <rPh sb="0" eb="2">
      <t>シサン</t>
    </rPh>
    <rPh sb="3" eb="5">
      <t>ゴウケイ</t>
    </rPh>
    <phoneticPr fontId="2"/>
  </si>
  <si>
    <t>負債・資本　合計</t>
    <rPh sb="0" eb="2">
      <t>フサイ</t>
    </rPh>
    <rPh sb="3" eb="5">
      <t>シホン</t>
    </rPh>
    <rPh sb="6" eb="8">
      <t>ゴウケイ</t>
    </rPh>
    <phoneticPr fontId="2"/>
  </si>
  <si>
    <t>キャッシュフロー</t>
    <phoneticPr fontId="2"/>
  </si>
  <si>
    <t>借入金推移</t>
    <rPh sb="0" eb="2">
      <t>カリイレ</t>
    </rPh>
    <rPh sb="2" eb="3">
      <t>キン</t>
    </rPh>
    <rPh sb="3" eb="5">
      <t>スイイ</t>
    </rPh>
    <phoneticPr fontId="2"/>
  </si>
  <si>
    <t>財務上の問題点</t>
    <rPh sb="0" eb="2">
      <t>ザイム</t>
    </rPh>
    <rPh sb="2" eb="3">
      <t>ジョウ</t>
    </rPh>
    <rPh sb="4" eb="7">
      <t>モンダイテン</t>
    </rPh>
    <phoneticPr fontId="2"/>
  </si>
  <si>
    <t>借　入　先</t>
    <rPh sb="0" eb="1">
      <t>シャク</t>
    </rPh>
    <rPh sb="2" eb="3">
      <t>イリ</t>
    </rPh>
    <rPh sb="4" eb="5">
      <t>サキ</t>
    </rPh>
    <phoneticPr fontId="2"/>
  </si>
  <si>
    <t>メイン</t>
    <phoneticPr fontId="2"/>
  </si>
  <si>
    <t>Ｈ　／　期</t>
    <rPh sb="4" eb="5">
      <t>キ</t>
    </rPh>
    <phoneticPr fontId="2"/>
  </si>
  <si>
    <t>状況</t>
    <rPh sb="0" eb="2">
      <t>ジョウキョウ</t>
    </rPh>
    <phoneticPr fontId="2"/>
  </si>
  <si>
    <t>合　　計</t>
    <rPh sb="0" eb="1">
      <t>ゴウ</t>
    </rPh>
    <rPh sb="3" eb="4">
      <t>ケイ</t>
    </rPh>
    <phoneticPr fontId="2"/>
  </si>
  <si>
    <t>主要製品</t>
    <rPh sb="0" eb="2">
      <t>シュヨウ</t>
    </rPh>
    <rPh sb="2" eb="4">
      <t>セイヒン</t>
    </rPh>
    <phoneticPr fontId="2"/>
  </si>
  <si>
    <t>原価率</t>
    <rPh sb="0" eb="2">
      <t>ゲンカ</t>
    </rPh>
    <rPh sb="2" eb="3">
      <t>リツ</t>
    </rPh>
    <phoneticPr fontId="2"/>
  </si>
  <si>
    <t>粗利益率</t>
    <rPh sb="0" eb="3">
      <t>アラリエキ</t>
    </rPh>
    <rPh sb="3" eb="4">
      <t>リツ</t>
    </rPh>
    <phoneticPr fontId="2"/>
  </si>
  <si>
    <t>得意先別売上高推移</t>
    <rPh sb="0" eb="3">
      <t>トクイサキ</t>
    </rPh>
    <rPh sb="3" eb="4">
      <t>ベツ</t>
    </rPh>
    <rPh sb="4" eb="6">
      <t>ウリアゲ</t>
    </rPh>
    <rPh sb="6" eb="7">
      <t>ダカ</t>
    </rPh>
    <rPh sb="7" eb="9">
      <t>スイイ</t>
    </rPh>
    <phoneticPr fontId="2"/>
  </si>
  <si>
    <t>得意先</t>
    <rPh sb="0" eb="3">
      <t>トクイサキ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</si>
  <si>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</si>
  <si>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</si>
  <si>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受注形態</t>
    <rPh sb="0" eb="2">
      <t>ジュチュウ</t>
    </rPh>
    <rPh sb="2" eb="4">
      <t>ケイタイ</t>
    </rPh>
    <phoneticPr fontId="2"/>
  </si>
  <si>
    <t>生産形態</t>
    <rPh sb="0" eb="2">
      <t>セイサン</t>
    </rPh>
    <rPh sb="2" eb="4">
      <t>ケイタイ</t>
    </rPh>
    <phoneticPr fontId="2"/>
  </si>
  <si>
    <t>主要設備</t>
    <rPh sb="0" eb="2">
      <t>シュヨウ</t>
    </rPh>
    <rPh sb="2" eb="4">
      <t>セツビ</t>
    </rPh>
    <phoneticPr fontId="2"/>
  </si>
  <si>
    <t>稼働状況等</t>
    <rPh sb="0" eb="2">
      <t>カドウ</t>
    </rPh>
    <rPh sb="2" eb="4">
      <t>ジョウキョウ</t>
    </rPh>
    <rPh sb="4" eb="5">
      <t>トウ</t>
    </rPh>
    <phoneticPr fontId="2"/>
  </si>
  <si>
    <t>主要仕入・外注先</t>
    <rPh sb="0" eb="2">
      <t>シュヨウ</t>
    </rPh>
    <rPh sb="2" eb="4">
      <t>シイレ</t>
    </rPh>
    <rPh sb="5" eb="8">
      <t>ガイチュウサキ</t>
    </rPh>
    <phoneticPr fontId="2"/>
  </si>
  <si>
    <t>内容</t>
    <rPh sb="0" eb="2">
      <t>ナイヨウ</t>
    </rPh>
    <phoneticPr fontId="2"/>
  </si>
  <si>
    <t>条件等</t>
    <rPh sb="0" eb="3">
      <t>ジョウケントウ</t>
    </rPh>
    <phoneticPr fontId="2"/>
  </si>
  <si>
    <t>２．財務状況</t>
    <rPh sb="2" eb="4">
      <t>ザイム</t>
    </rPh>
    <rPh sb="4" eb="6">
      <t>ジョウキョウ</t>
    </rPh>
    <phoneticPr fontId="2"/>
  </si>
  <si>
    <t>（うちパート等　　　名）</t>
    <rPh sb="6" eb="7">
      <t>トウ</t>
    </rPh>
    <rPh sb="10" eb="11">
      <t>メイ</t>
    </rPh>
    <phoneticPr fontId="2"/>
  </si>
  <si>
    <t>Ｈ　／期</t>
    <rPh sb="3" eb="4">
      <t>キ</t>
    </rPh>
    <phoneticPr fontId="2"/>
  </si>
  <si>
    <t>　設備等の状況</t>
    <rPh sb="1" eb="3">
      <t>セツビ</t>
    </rPh>
    <rPh sb="3" eb="4">
      <t>トウ</t>
    </rPh>
    <rPh sb="5" eb="7">
      <t>ジョウキョウ</t>
    </rPh>
    <phoneticPr fontId="2"/>
  </si>
  <si>
    <t>特許および独自技術</t>
    <rPh sb="0" eb="2">
      <t>トッキョ</t>
    </rPh>
    <rPh sb="5" eb="7">
      <t>ドクジ</t>
    </rPh>
    <rPh sb="7" eb="9">
      <t>ギジュツ</t>
    </rPh>
    <phoneticPr fontId="2"/>
  </si>
  <si>
    <t>（単位：千円）</t>
    <rPh sb="1" eb="3">
      <t>タンイ</t>
    </rPh>
    <rPh sb="4" eb="6">
      <t>センエン</t>
    </rPh>
    <phoneticPr fontId="2"/>
  </si>
  <si>
    <t>第　期（実績）</t>
    <rPh sb="0" eb="1">
      <t>ダイ</t>
    </rPh>
    <rPh sb="2" eb="3">
      <t>キ</t>
    </rPh>
    <rPh sb="4" eb="6">
      <t>ジッセキ</t>
    </rPh>
    <phoneticPr fontId="2"/>
  </si>
  <si>
    <t>第　期（計画）</t>
    <rPh sb="0" eb="1">
      <t>ダイ</t>
    </rPh>
    <rPh sb="2" eb="3">
      <t>キ</t>
    </rPh>
    <rPh sb="4" eb="6">
      <t>ケイカク</t>
    </rPh>
    <phoneticPr fontId="2"/>
  </si>
  <si>
    <t>備考</t>
    <rPh sb="0" eb="2">
      <t>ビコウ</t>
    </rPh>
    <phoneticPr fontId="2"/>
  </si>
  <si>
    <t>／　～　／</t>
    <phoneticPr fontId="2"/>
  </si>
  <si>
    <t>科             目</t>
    <rPh sb="0" eb="1">
      <t>カ</t>
    </rPh>
    <rPh sb="14" eb="15">
      <t>メ</t>
    </rPh>
    <phoneticPr fontId="2"/>
  </si>
  <si>
    <t>金  額</t>
    <rPh sb="0" eb="1">
      <t>キン</t>
    </rPh>
    <rPh sb="3" eb="4">
      <t>ガク</t>
    </rPh>
    <phoneticPr fontId="2"/>
  </si>
  <si>
    <t>構成比</t>
    <rPh sb="0" eb="3">
      <t>コウセイヒ</t>
    </rPh>
    <phoneticPr fontId="2"/>
  </si>
  <si>
    <t>前年対比</t>
    <rPh sb="0" eb="2">
      <t>ゼンネン</t>
    </rPh>
    <rPh sb="2" eb="4">
      <t>タイヒ</t>
    </rPh>
    <phoneticPr fontId="2"/>
  </si>
  <si>
    <t>前年対比</t>
  </si>
  <si>
    <t>売上高（製品）</t>
    <rPh sb="0" eb="2">
      <t>ウリアゲ</t>
    </rPh>
    <rPh sb="2" eb="3">
      <t>ダカ</t>
    </rPh>
    <rPh sb="4" eb="6">
      <t>セイヒン</t>
    </rPh>
    <phoneticPr fontId="2"/>
  </si>
  <si>
    <t>売上高（商品）</t>
    <rPh sb="0" eb="2">
      <t>ウリアゲ</t>
    </rPh>
    <rPh sb="2" eb="3">
      <t>ダカ</t>
    </rPh>
    <rPh sb="4" eb="6">
      <t>ショウヒン</t>
    </rPh>
    <phoneticPr fontId="2"/>
  </si>
  <si>
    <t>売上高（その他）</t>
    <rPh sb="0" eb="2">
      <t>ウリアゲ</t>
    </rPh>
    <rPh sb="2" eb="3">
      <t>ダカ</t>
    </rPh>
    <rPh sb="6" eb="7">
      <t>タ</t>
    </rPh>
    <phoneticPr fontId="2"/>
  </si>
  <si>
    <t>収入</t>
    <rPh sb="0" eb="2">
      <t>シュウニュウ</t>
    </rPh>
    <phoneticPr fontId="2"/>
  </si>
  <si>
    <t>売上値引き戻り高</t>
    <rPh sb="0" eb="2">
      <t>ウリアゲ</t>
    </rPh>
    <rPh sb="2" eb="4">
      <t>ネビ</t>
    </rPh>
    <rPh sb="5" eb="6">
      <t>モド</t>
    </rPh>
    <rPh sb="7" eb="8">
      <t>ダカ</t>
    </rPh>
    <phoneticPr fontId="2"/>
  </si>
  <si>
    <t>期首棚卸高</t>
    <rPh sb="0" eb="2">
      <t>キシュ</t>
    </rPh>
    <rPh sb="2" eb="4">
      <t>タナオロ</t>
    </rPh>
    <rPh sb="4" eb="5">
      <t>ダカ</t>
    </rPh>
    <phoneticPr fontId="2"/>
  </si>
  <si>
    <t>商品仕入高</t>
    <rPh sb="0" eb="2">
      <t>ショウヒン</t>
    </rPh>
    <rPh sb="2" eb="4">
      <t>シイ</t>
    </rPh>
    <rPh sb="4" eb="5">
      <t>ダカ</t>
    </rPh>
    <phoneticPr fontId="2"/>
  </si>
  <si>
    <t>当期製品製造原価</t>
    <rPh sb="0" eb="2">
      <t>トウキ</t>
    </rPh>
    <rPh sb="2" eb="4">
      <t>セイヒン</t>
    </rPh>
    <rPh sb="4" eb="6">
      <t>セイゾウ</t>
    </rPh>
    <rPh sb="6" eb="8">
      <t>ゲンカ</t>
    </rPh>
    <phoneticPr fontId="2"/>
  </si>
  <si>
    <t>期末棚卸高</t>
    <rPh sb="0" eb="2">
      <t>キマツ</t>
    </rPh>
    <rPh sb="2" eb="4">
      <t>タナオロ</t>
    </rPh>
    <rPh sb="4" eb="5">
      <t>ダカ</t>
    </rPh>
    <phoneticPr fontId="2"/>
  </si>
  <si>
    <t>売上総利益</t>
    <rPh sb="0" eb="2">
      <t>ウリア</t>
    </rPh>
    <rPh sb="2" eb="5">
      <t>ソウリエキ</t>
    </rPh>
    <phoneticPr fontId="2"/>
  </si>
  <si>
    <t>販管費</t>
    <rPh sb="0" eb="3">
      <t>ハンカンヒ</t>
    </rPh>
    <phoneticPr fontId="2"/>
  </si>
  <si>
    <t>広告宣伝費</t>
    <rPh sb="0" eb="2">
      <t>コウコク</t>
    </rPh>
    <rPh sb="2" eb="5">
      <t>センデンヒ</t>
    </rPh>
    <phoneticPr fontId="2"/>
  </si>
  <si>
    <t>発送配達費</t>
    <rPh sb="0" eb="2">
      <t>ハッソウ</t>
    </rPh>
    <rPh sb="2" eb="4">
      <t>ハイタツ</t>
    </rPh>
    <rPh sb="4" eb="5">
      <t>ヒ</t>
    </rPh>
    <phoneticPr fontId="2"/>
  </si>
  <si>
    <t>役員報酬</t>
    <rPh sb="0" eb="2">
      <t>ヤクイン</t>
    </rPh>
    <rPh sb="2" eb="4">
      <t>ホウシュウ</t>
    </rPh>
    <phoneticPr fontId="2"/>
  </si>
  <si>
    <t>事務員給与</t>
    <rPh sb="0" eb="3">
      <t>ジムイン</t>
    </rPh>
    <rPh sb="3" eb="5">
      <t>キュウヨ</t>
    </rPh>
    <phoneticPr fontId="2"/>
  </si>
  <si>
    <t>従業員賞与</t>
    <rPh sb="0" eb="3">
      <t>ジュウギョウイン</t>
    </rPh>
    <rPh sb="3" eb="5">
      <t>ショウヨ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</si>
  <si>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</si>
  <si>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厚生費</t>
    <rPh sb="0" eb="3">
      <t>コウセイヒ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</si>
  <si>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</si>
  <si>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地代家賃</t>
    <rPh sb="0" eb="2">
      <t>チダイ</t>
    </rPh>
    <rPh sb="2" eb="4">
      <t>ヤチン</t>
    </rPh>
    <phoneticPr fontId="2"/>
  </si>
  <si>
    <t>修繕費</t>
    <rPh sb="0" eb="3">
      <t>シュウゼンヒ</t>
    </rPh>
    <phoneticPr fontId="2"/>
  </si>
  <si>
    <t>事務用消耗品費</t>
    <rPh sb="0" eb="3">
      <t>ジムヨウ</t>
    </rPh>
    <rPh sb="3" eb="5">
      <t>ショウモウ</t>
    </rPh>
    <rPh sb="5" eb="6">
      <t>ヒン</t>
    </rPh>
    <rPh sb="6" eb="7">
      <t>ヒ</t>
    </rPh>
    <phoneticPr fontId="2"/>
  </si>
  <si>
    <t>通信交通費</t>
    <rPh sb="0" eb="2">
      <t>ツウシン</t>
    </rPh>
    <rPh sb="2" eb="5">
      <t>コウツウヒ</t>
    </rPh>
    <phoneticPr fontId="2"/>
  </si>
  <si>
    <t>水道光熱費</t>
    <rPh sb="0" eb="2">
      <t>スイドウ</t>
    </rPh>
    <rPh sb="2" eb="5">
      <t>コウネツヒ</t>
    </rPh>
    <phoneticPr fontId="2"/>
  </si>
  <si>
    <t>租税公課</t>
    <rPh sb="0" eb="2">
      <t>ソゼイ</t>
    </rPh>
    <rPh sb="2" eb="4">
      <t>コウカ</t>
    </rPh>
    <phoneticPr fontId="2"/>
  </si>
  <si>
    <t>接待交際費</t>
    <rPh sb="0" eb="2">
      <t>セッタイ</t>
    </rPh>
    <rPh sb="2" eb="5">
      <t>コウサイヒ</t>
    </rPh>
    <phoneticPr fontId="2"/>
  </si>
  <si>
    <t>保険料</t>
    <rPh sb="0" eb="3">
      <t>ホケンリョウ</t>
    </rPh>
    <phoneticPr fontId="2"/>
  </si>
  <si>
    <t>車両費</t>
    <rPh sb="0" eb="2">
      <t>シャリョウ</t>
    </rPh>
    <rPh sb="2" eb="3">
      <t>ヒ</t>
    </rPh>
    <phoneticPr fontId="2"/>
  </si>
  <si>
    <t>図書教育費</t>
    <rPh sb="0" eb="2">
      <t>トショ</t>
    </rPh>
    <rPh sb="2" eb="5">
      <t>キョウイクヒ</t>
    </rPh>
    <phoneticPr fontId="2"/>
  </si>
  <si>
    <t>支払手数料</t>
    <rPh sb="0" eb="2">
      <t>シハライ</t>
    </rPh>
    <rPh sb="2" eb="5">
      <t>テスウリョウ</t>
    </rPh>
    <phoneticPr fontId="2"/>
  </si>
  <si>
    <t>諸会費</t>
    <rPh sb="0" eb="1">
      <t>ショ</t>
    </rPh>
    <rPh sb="1" eb="3">
      <t>カイヒ</t>
    </rPh>
    <phoneticPr fontId="2"/>
  </si>
  <si>
    <t>リース料</t>
    <rPh sb="3" eb="4">
      <t>リョウ</t>
    </rPh>
    <phoneticPr fontId="2"/>
  </si>
  <si>
    <t>設備賃貸料</t>
    <rPh sb="0" eb="2">
      <t>セツビ</t>
    </rPh>
    <rPh sb="2" eb="5">
      <t>チンタイリョウ</t>
    </rPh>
    <phoneticPr fontId="2"/>
  </si>
  <si>
    <t>雑費</t>
    <rPh sb="0" eb="2">
      <t>ザッピ</t>
    </rPh>
    <phoneticPr fontId="2"/>
  </si>
  <si>
    <t>営業外収益</t>
    <rPh sb="0" eb="2">
      <t>エイギョウ</t>
    </rPh>
    <rPh sb="2" eb="3">
      <t>ソト</t>
    </rPh>
    <rPh sb="3" eb="5">
      <t>シュウエキ</t>
    </rPh>
    <phoneticPr fontId="2"/>
  </si>
  <si>
    <t>受取利息</t>
    <rPh sb="0" eb="2">
      <t>ウケトリ</t>
    </rPh>
    <rPh sb="2" eb="4">
      <t>リソク</t>
    </rPh>
    <phoneticPr fontId="2"/>
  </si>
  <si>
    <t>受取配当金</t>
    <rPh sb="0" eb="2">
      <t>ウケトリ</t>
    </rPh>
    <rPh sb="2" eb="5">
      <t>ハイトウキン</t>
    </rPh>
    <phoneticPr fontId="2"/>
  </si>
  <si>
    <t>雑収入</t>
    <rPh sb="0" eb="3">
      <t>ザッシュウニュウ</t>
    </rPh>
    <phoneticPr fontId="2"/>
  </si>
  <si>
    <t>営業外費用</t>
    <rPh sb="0" eb="3">
      <t>エイギョウガイ</t>
    </rPh>
    <rPh sb="3" eb="5">
      <t>ヒヨウ</t>
    </rPh>
    <phoneticPr fontId="2"/>
  </si>
  <si>
    <t>特別利益</t>
    <rPh sb="0" eb="2">
      <t>トクベツ</t>
    </rPh>
    <rPh sb="2" eb="4">
      <t>リエキ</t>
    </rPh>
    <phoneticPr fontId="2"/>
  </si>
  <si>
    <t>引当金戻入額</t>
    <rPh sb="0" eb="2">
      <t>ヒキアテ</t>
    </rPh>
    <rPh sb="2" eb="3">
      <t>キン</t>
    </rPh>
    <rPh sb="3" eb="4">
      <t>モド</t>
    </rPh>
    <rPh sb="4" eb="5">
      <t>イ</t>
    </rPh>
    <rPh sb="5" eb="6">
      <t>ガク</t>
    </rPh>
    <phoneticPr fontId="2"/>
  </si>
  <si>
    <t>特別損失</t>
    <rPh sb="0" eb="2">
      <t>トクベツ</t>
    </rPh>
    <rPh sb="2" eb="4">
      <t>ソンシツ</t>
    </rPh>
    <phoneticPr fontId="2"/>
  </si>
  <si>
    <t>引当金繰入額</t>
    <rPh sb="0" eb="2">
      <t>ヒキアテ</t>
    </rPh>
    <rPh sb="2" eb="3">
      <t>キン</t>
    </rPh>
    <rPh sb="3" eb="5">
      <t>クリイレ</t>
    </rPh>
    <rPh sb="5" eb="6">
      <t>ガク</t>
    </rPh>
    <phoneticPr fontId="2"/>
  </si>
  <si>
    <t>税引前当期利益</t>
    <rPh sb="0" eb="2">
      <t>ゼイビ</t>
    </rPh>
    <rPh sb="2" eb="3">
      <t>マエ</t>
    </rPh>
    <rPh sb="3" eb="5">
      <t>トウキ</t>
    </rPh>
    <rPh sb="5" eb="7">
      <t>リエキ</t>
    </rPh>
    <phoneticPr fontId="2"/>
  </si>
  <si>
    <t>法人税等</t>
    <rPh sb="0" eb="3">
      <t>ホウジンゼイ</t>
    </rPh>
    <rPh sb="3" eb="4">
      <t>トウ</t>
    </rPh>
    <phoneticPr fontId="2"/>
  </si>
  <si>
    <t>当期利益</t>
    <rPh sb="0" eb="2">
      <t>トウキ</t>
    </rPh>
    <rPh sb="2" eb="4">
      <t>リエキ</t>
    </rPh>
    <phoneticPr fontId="2"/>
  </si>
  <si>
    <t>構成比</t>
  </si>
  <si>
    <t>材料費</t>
    <rPh sb="0" eb="3">
      <t>ザイリョウヒ</t>
    </rPh>
    <phoneticPr fontId="2"/>
  </si>
  <si>
    <t>期首原材料棚卸高</t>
    <rPh sb="0" eb="2">
      <t>キシュ</t>
    </rPh>
    <rPh sb="2" eb="5">
      <t>ゲンザイリョウ</t>
    </rPh>
    <rPh sb="5" eb="7">
      <t>タナオロシ</t>
    </rPh>
    <rPh sb="7" eb="8">
      <t>ダカ</t>
    </rPh>
    <phoneticPr fontId="2"/>
  </si>
  <si>
    <t>材料仕入高</t>
    <rPh sb="0" eb="2">
      <t>ザイリョウ</t>
    </rPh>
    <rPh sb="2" eb="4">
      <t>シイ</t>
    </rPh>
    <rPh sb="4" eb="5">
      <t>ダカ</t>
    </rPh>
    <phoneticPr fontId="2"/>
  </si>
  <si>
    <t>仕掛品仕入高</t>
    <rPh sb="0" eb="2">
      <t>シカカリ</t>
    </rPh>
    <rPh sb="2" eb="3">
      <t>ヒン</t>
    </rPh>
    <rPh sb="3" eb="5">
      <t>シイ</t>
    </rPh>
    <rPh sb="5" eb="6">
      <t>ダカ</t>
    </rPh>
    <phoneticPr fontId="2"/>
  </si>
  <si>
    <t>期末原材料棚卸高</t>
    <rPh sb="0" eb="2">
      <t>キマツ</t>
    </rPh>
    <rPh sb="2" eb="5">
      <t>ゲンザイリョウ</t>
    </rPh>
    <rPh sb="5" eb="7">
      <t>タナオロシ</t>
    </rPh>
    <rPh sb="7" eb="8">
      <t>ダカ</t>
    </rPh>
    <phoneticPr fontId="2"/>
  </si>
  <si>
    <t>労務費</t>
    <rPh sb="0" eb="3">
      <t>ロウムヒ</t>
    </rPh>
    <phoneticPr fontId="2"/>
  </si>
  <si>
    <t>賃金</t>
    <rPh sb="0" eb="2">
      <t>チンギン</t>
    </rPh>
    <phoneticPr fontId="2"/>
  </si>
  <si>
    <t>賞与</t>
    <rPh sb="0" eb="2">
      <t>ショウヨ</t>
    </rPh>
    <phoneticPr fontId="2"/>
  </si>
  <si>
    <t>雑給</t>
    <rPh sb="0" eb="2">
      <t>ザッキュウ</t>
    </rPh>
    <phoneticPr fontId="2"/>
  </si>
  <si>
    <t>厚生費</t>
    <rPh sb="0" eb="3">
      <t>コウセイヒ</t>
    </rPh>
    <phoneticPr fontId="2"/>
  </si>
  <si>
    <t>外注加工費</t>
    <rPh sb="0" eb="2">
      <t>ガイチュウ</t>
    </rPh>
    <rPh sb="2" eb="5">
      <t>カコウヒ</t>
    </rPh>
    <phoneticPr fontId="2"/>
  </si>
  <si>
    <t>製造経費</t>
    <rPh sb="0" eb="2">
      <t>セイゾウ</t>
    </rPh>
    <rPh sb="2" eb="4">
      <t>ケイヒ</t>
    </rPh>
    <phoneticPr fontId="2"/>
  </si>
  <si>
    <t>水道光熱費</t>
    <rPh sb="0" eb="2">
      <t>スイドウ</t>
    </rPh>
    <rPh sb="2" eb="5">
      <t>コウネツヒ</t>
    </rPh>
    <phoneticPr fontId="2"/>
  </si>
  <si>
    <t>修繕費</t>
    <rPh sb="0" eb="3">
      <t>シュウゼンヒ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</si>
  <si>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</si>
  <si>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期首仕掛品棚卸高</t>
    <rPh sb="0" eb="2">
      <t>キシュ</t>
    </rPh>
    <rPh sb="2" eb="4">
      <t>シカカリ</t>
    </rPh>
    <rPh sb="4" eb="5">
      <t>ヒン</t>
    </rPh>
    <rPh sb="5" eb="7">
      <t>タナオロシ</t>
    </rPh>
    <rPh sb="7" eb="8">
      <t>ダカ</t>
    </rPh>
    <phoneticPr fontId="2"/>
  </si>
  <si>
    <t>期末仕掛品棚卸高</t>
    <rPh sb="0" eb="2">
      <t>キマツ</t>
    </rPh>
    <rPh sb="2" eb="4">
      <t>シカカリ</t>
    </rPh>
    <rPh sb="4" eb="5">
      <t>ヒン</t>
    </rPh>
    <rPh sb="5" eb="7">
      <t>タナオロシ</t>
    </rPh>
    <rPh sb="7" eb="8">
      <t>ダカ</t>
    </rPh>
    <phoneticPr fontId="2"/>
  </si>
  <si>
    <t>平成　年　月</t>
    <rPh sb="0" eb="2">
      <t>ヘイセイ</t>
    </rPh>
    <rPh sb="3" eb="4">
      <t>ネン</t>
    </rPh>
    <rPh sb="5" eb="6">
      <t>ガツ</t>
    </rPh>
    <phoneticPr fontId="2"/>
  </si>
  <si>
    <t>合計</t>
    <rPh sb="0" eb="2">
      <t>ゴウケイ</t>
    </rPh>
    <phoneticPr fontId="2"/>
  </si>
  <si>
    <t>金額</t>
    <rPh sb="0" eb="2">
      <t>キンガク</t>
    </rPh>
    <phoneticPr fontId="2"/>
  </si>
  <si>
    <t>短期計画書（第　期　／　～　／　）</t>
    <rPh sb="0" eb="2">
      <t>タンキ</t>
    </rPh>
    <rPh sb="2" eb="4">
      <t>ケイカク</t>
    </rPh>
    <rPh sb="4" eb="5">
      <t>ショ</t>
    </rPh>
    <rPh sb="6" eb="7">
      <t>ダイ</t>
    </rPh>
    <rPh sb="8" eb="9">
      <t>キ</t>
    </rPh>
    <phoneticPr fontId="2"/>
  </si>
  <si>
    <t>事業年度</t>
    <rPh sb="0" eb="2">
      <t>ジギョウ</t>
    </rPh>
    <rPh sb="2" eb="4">
      <t>ネンド</t>
    </rPh>
    <phoneticPr fontId="2"/>
  </si>
  <si>
    <t>自　平成　　年　　月</t>
    <rPh sb="0" eb="1">
      <t>ジ</t>
    </rPh>
    <rPh sb="2" eb="4">
      <t>ヘイセイ</t>
    </rPh>
    <rPh sb="6" eb="7">
      <t>ネン</t>
    </rPh>
    <rPh sb="9" eb="10">
      <t>ガツ</t>
    </rPh>
    <phoneticPr fontId="2"/>
  </si>
  <si>
    <t>至　平成　　年　　月</t>
    <rPh sb="0" eb="1">
      <t>イタ</t>
    </rPh>
    <rPh sb="2" eb="4">
      <t>ヘイセイ</t>
    </rPh>
    <rPh sb="6" eb="7">
      <t>ネン</t>
    </rPh>
    <rPh sb="9" eb="10">
      <t>ガツ</t>
    </rPh>
    <phoneticPr fontId="2"/>
  </si>
  <si>
    <t>事業者名　</t>
    <rPh sb="0" eb="2">
      <t>ジギョウ</t>
    </rPh>
    <rPh sb="2" eb="3">
      <t>シャ</t>
    </rPh>
    <rPh sb="3" eb="4">
      <t>メイ</t>
    </rPh>
    <phoneticPr fontId="2"/>
  </si>
  <si>
    <t>代表者名　</t>
    <rPh sb="0" eb="2">
      <t>ダイヒョウ</t>
    </rPh>
    <rPh sb="2" eb="3">
      <t>シャ</t>
    </rPh>
    <rPh sb="3" eb="4">
      <t>メイ</t>
    </rPh>
    <phoneticPr fontId="2"/>
  </si>
  <si>
    <t>作 成 日　</t>
    <rPh sb="0" eb="1">
      <t>サク</t>
    </rPh>
    <rPh sb="2" eb="3">
      <t>シゲル</t>
    </rPh>
    <rPh sb="4" eb="5">
      <t>ビ</t>
    </rPh>
    <phoneticPr fontId="2"/>
  </si>
  <si>
    <t>平成　　　年　　　月　　　日</t>
    <rPh sb="0" eb="2">
      <t>ヘイセイ</t>
    </rPh>
    <rPh sb="5" eb="6">
      <t>ネン</t>
    </rPh>
    <rPh sb="9" eb="10">
      <t>ガツ</t>
    </rPh>
    <rPh sb="13" eb="14">
      <t>ニチ</t>
    </rPh>
    <phoneticPr fontId="2"/>
  </si>
  <si>
    <t>経営計画書</t>
    <rPh sb="0" eb="1">
      <t>キョウ</t>
    </rPh>
    <rPh sb="1" eb="2">
      <t>エイ</t>
    </rPh>
    <rPh sb="2" eb="3">
      <t>ケイ</t>
    </rPh>
    <rPh sb="3" eb="4">
      <t>ガ</t>
    </rPh>
    <rPh sb="4" eb="5">
      <t>ショ</t>
    </rPh>
    <phoneticPr fontId="2"/>
  </si>
  <si>
    <t>経営計画書</t>
    <rPh sb="0" eb="2">
      <t>ケイエイ</t>
    </rPh>
    <rPh sb="2" eb="4">
      <t>ケイカク</t>
    </rPh>
    <rPh sb="4" eb="5">
      <t>ショ</t>
    </rPh>
    <phoneticPr fontId="2"/>
  </si>
  <si>
    <t>前期繰越金</t>
    <rPh sb="0" eb="2">
      <t>ゼンキ</t>
    </rPh>
    <rPh sb="2" eb="4">
      <t>クリコシ</t>
    </rPh>
    <rPh sb="4" eb="5">
      <t>キン</t>
    </rPh>
    <phoneticPr fontId="2"/>
  </si>
  <si>
    <t>税引後当期利益</t>
    <rPh sb="0" eb="2">
      <t>ゼイビキ</t>
    </rPh>
    <rPh sb="2" eb="3">
      <t>ゴ</t>
    </rPh>
    <rPh sb="3" eb="5">
      <t>トウキ</t>
    </rPh>
    <rPh sb="5" eb="7">
      <t>リエキ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</si>
  <si>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</si>
  <si>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資産処分</t>
    <rPh sb="0" eb="2">
      <t>シサン</t>
    </rPh>
    <rPh sb="2" eb="4">
      <t>ショブン</t>
    </rPh>
    <phoneticPr fontId="2"/>
  </si>
  <si>
    <t>出資金・増資</t>
    <rPh sb="0" eb="2">
      <t>シュッシ</t>
    </rPh>
    <rPh sb="2" eb="3">
      <t>キン</t>
    </rPh>
    <rPh sb="4" eb="6">
      <t>ゾウシ</t>
    </rPh>
    <phoneticPr fontId="2"/>
  </si>
  <si>
    <t>建物・構築物</t>
    <rPh sb="0" eb="2">
      <t>タテモノ</t>
    </rPh>
    <rPh sb="3" eb="6">
      <t>コウチクブツ</t>
    </rPh>
    <phoneticPr fontId="2"/>
  </si>
  <si>
    <t>機会</t>
    <rPh sb="0" eb="2">
      <t>キカイ</t>
    </rPh>
    <phoneticPr fontId="2"/>
  </si>
  <si>
    <t>脅威</t>
    <rPh sb="0" eb="2">
      <t>キョウイ</t>
    </rPh>
    <phoneticPr fontId="2"/>
  </si>
  <si>
    <t>強み</t>
    <rPh sb="0" eb="1">
      <t>ツヨ</t>
    </rPh>
    <phoneticPr fontId="2"/>
  </si>
  <si>
    <t>弱み</t>
    <rPh sb="0" eb="1">
      <t>ヨワ</t>
    </rPh>
    <phoneticPr fontId="2"/>
  </si>
  <si>
    <t>３．営業の状況</t>
    <rPh sb="2" eb="4">
      <t>エイギョウ</t>
    </rPh>
    <rPh sb="5" eb="7">
      <t>ジョウキョウ</t>
    </rPh>
    <phoneticPr fontId="2"/>
  </si>
  <si>
    <t>(1)販売状況</t>
    <rPh sb="3" eb="5">
      <t>ハンバイ</t>
    </rPh>
    <rPh sb="5" eb="7">
      <t>ジョウキョウ</t>
    </rPh>
    <phoneticPr fontId="2"/>
  </si>
  <si>
    <t>４．環境分析</t>
    <rPh sb="2" eb="4">
      <t>カンキョウ</t>
    </rPh>
    <rPh sb="4" eb="6">
      <t>ブンセキ</t>
    </rPh>
    <phoneticPr fontId="2"/>
  </si>
  <si>
    <t>５．経営方針</t>
    <rPh sb="2" eb="4">
      <t>ケイエイ</t>
    </rPh>
    <rPh sb="4" eb="6">
      <t>ホウシン</t>
    </rPh>
    <phoneticPr fontId="2"/>
  </si>
  <si>
    <t>(2)経営目標</t>
    <rPh sb="3" eb="5">
      <t>ケイエイ</t>
    </rPh>
    <rPh sb="5" eb="7">
      <t>モクヒョウ</t>
    </rPh>
    <phoneticPr fontId="2"/>
  </si>
  <si>
    <t>（1)経営ビジョン</t>
    <rPh sb="3" eb="5">
      <t>ケイエイ</t>
    </rPh>
    <phoneticPr fontId="2"/>
  </si>
  <si>
    <t>(1)外部環境</t>
    <rPh sb="3" eb="5">
      <t>ガイブ</t>
    </rPh>
    <rPh sb="5" eb="7">
      <t>カンキョウ</t>
    </rPh>
    <phoneticPr fontId="2"/>
  </si>
  <si>
    <t>(2)内部環境</t>
    <rPh sb="3" eb="5">
      <t>ナイブ</t>
    </rPh>
    <rPh sb="5" eb="7">
      <t>カンキョウ</t>
    </rPh>
    <phoneticPr fontId="2"/>
  </si>
  <si>
    <t>(3)経営方針</t>
    <rPh sb="3" eb="5">
      <t>ケイエイ</t>
    </rPh>
    <rPh sb="5" eb="7">
      <t>ホウシン</t>
    </rPh>
    <phoneticPr fontId="2"/>
  </si>
  <si>
    <t>６．実行計画</t>
    <phoneticPr fontId="2"/>
  </si>
  <si>
    <t>方針</t>
    <rPh sb="0" eb="2">
      <t>ホウシン</t>
    </rPh>
    <phoneticPr fontId="2"/>
  </si>
  <si>
    <t>商品別売上目標</t>
    <rPh sb="0" eb="2">
      <t>ショウヒン</t>
    </rPh>
    <rPh sb="2" eb="3">
      <t>ベツ</t>
    </rPh>
    <rPh sb="3" eb="5">
      <t>ウリアゲ</t>
    </rPh>
    <rPh sb="5" eb="7">
      <t>モクヒョウ</t>
    </rPh>
    <phoneticPr fontId="2"/>
  </si>
  <si>
    <t>実績</t>
    <rPh sb="0" eb="2">
      <t>ジッセキ</t>
    </rPh>
    <phoneticPr fontId="2"/>
  </si>
  <si>
    <t>今年度目標</t>
    <rPh sb="0" eb="3">
      <t>コンネンド</t>
    </rPh>
    <rPh sb="3" eb="5">
      <t>モクヒョウ</t>
    </rPh>
    <phoneticPr fontId="2"/>
  </si>
  <si>
    <t>前年度</t>
    <rPh sb="0" eb="2">
      <t>ゼンネン</t>
    </rPh>
    <rPh sb="2" eb="3">
      <t>ド</t>
    </rPh>
    <phoneticPr fontId="2"/>
  </si>
  <si>
    <t>対前年比</t>
    <rPh sb="0" eb="1">
      <t>タイ</t>
    </rPh>
    <rPh sb="1" eb="4">
      <t>ゼンネンヒ</t>
    </rPh>
    <phoneticPr fontId="2"/>
  </si>
  <si>
    <t>次年度</t>
    <rPh sb="0" eb="3">
      <t>ジネンド</t>
    </rPh>
    <phoneticPr fontId="2"/>
  </si>
  <si>
    <t>目標</t>
    <rPh sb="0" eb="2">
      <t>モクヒョウ</t>
    </rPh>
    <phoneticPr fontId="2"/>
  </si>
  <si>
    <t>対前年比</t>
    <rPh sb="0" eb="1">
      <t>タイ</t>
    </rPh>
    <rPh sb="1" eb="3">
      <t>ゼンネン</t>
    </rPh>
    <rPh sb="3" eb="4">
      <t>ヒ</t>
    </rPh>
    <phoneticPr fontId="2"/>
  </si>
  <si>
    <t>　　月</t>
    <rPh sb="2" eb="3">
      <t>ガツ</t>
    </rPh>
    <phoneticPr fontId="2"/>
  </si>
  <si>
    <t>得意先別売上目標</t>
    <rPh sb="0" eb="3">
      <t>トクイサキ</t>
    </rPh>
    <rPh sb="3" eb="4">
      <t>ベツ</t>
    </rPh>
    <rPh sb="4" eb="6">
      <t>ウリアゲ</t>
    </rPh>
    <rPh sb="6" eb="8">
      <t>モクヒョウ</t>
    </rPh>
    <phoneticPr fontId="2"/>
  </si>
  <si>
    <t>７．販売計画書（第　期　／　～　／　）</t>
    <rPh sb="2" eb="4">
      <t>ハンバイ</t>
    </rPh>
    <rPh sb="4" eb="6">
      <t>ケイカク</t>
    </rPh>
    <rPh sb="6" eb="7">
      <t>ショ</t>
    </rPh>
    <rPh sb="8" eb="9">
      <t>ダイ</t>
    </rPh>
    <rPh sb="10" eb="11">
      <t>キ</t>
    </rPh>
    <phoneticPr fontId="2"/>
  </si>
  <si>
    <t>付　資金収支計画表</t>
    <rPh sb="0" eb="1">
      <t>フ</t>
    </rPh>
    <rPh sb="2" eb="4">
      <t>シキン</t>
    </rPh>
    <rPh sb="4" eb="6">
      <t>シュウシ</t>
    </rPh>
    <rPh sb="6" eb="8">
      <t>ケイカク</t>
    </rPh>
    <rPh sb="8" eb="9">
      <t>ヒョウ</t>
    </rPh>
    <phoneticPr fontId="2"/>
  </si>
  <si>
    <t>８．利益計画</t>
    <rPh sb="2" eb="4">
      <t>リエキ</t>
    </rPh>
    <rPh sb="4" eb="6">
      <t>ケイカク</t>
    </rPh>
    <phoneticPr fontId="2"/>
  </si>
  <si>
    <t>８．利益計画（既存事業）</t>
    <rPh sb="2" eb="4">
      <t>リエキ</t>
    </rPh>
    <rPh sb="4" eb="6">
      <t>ケイカク</t>
    </rPh>
    <rPh sb="7" eb="9">
      <t>キゾン</t>
    </rPh>
    <rPh sb="9" eb="11">
      <t>ジギョウ</t>
    </rPh>
    <phoneticPr fontId="2"/>
  </si>
  <si>
    <t>８．利益計画（新規事業）</t>
    <rPh sb="2" eb="4">
      <t>リエキ</t>
    </rPh>
    <rPh sb="4" eb="6">
      <t>ケイカク</t>
    </rPh>
    <rPh sb="7" eb="9">
      <t>シンキ</t>
    </rPh>
    <rPh sb="9" eb="11">
      <t>ジギョウ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</si>
  <si>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</si>
  <si>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(3)課題</t>
    <rPh sb="3" eb="5">
      <t>カダイ</t>
    </rPh>
    <phoneticPr fontId="2"/>
  </si>
  <si>
    <t>合　計</t>
    <rPh sb="0" eb="1">
      <t>ゴウ</t>
    </rPh>
    <rPh sb="2" eb="3">
      <t>ケイ</t>
    </rPh>
    <phoneticPr fontId="2"/>
  </si>
  <si>
    <t>(3)組織図</t>
    <rPh sb="3" eb="6">
      <t>ソシキズ</t>
    </rPh>
    <phoneticPr fontId="2"/>
  </si>
  <si>
    <t>製造業の場合</t>
    <rPh sb="0" eb="3">
      <t>セイゾウギョウ</t>
    </rPh>
    <rPh sb="4" eb="6">
      <t>バアイ</t>
    </rPh>
    <phoneticPr fontId="2"/>
  </si>
  <si>
    <t>　生産等の状況</t>
    <rPh sb="1" eb="3">
      <t>セイサン</t>
    </rPh>
    <rPh sb="3" eb="4">
      <t>トウ</t>
    </rPh>
    <rPh sb="5" eb="7">
      <t>ジョウキョウ</t>
    </rPh>
    <phoneticPr fontId="2"/>
  </si>
  <si>
    <t>(2)仕入・外注状況</t>
    <rPh sb="3" eb="5">
      <t>シイレ</t>
    </rPh>
    <rPh sb="6" eb="8">
      <t>ガイチュウ</t>
    </rPh>
    <rPh sb="8" eb="10">
      <t>ジョウキョウ</t>
    </rPh>
    <phoneticPr fontId="2"/>
  </si>
  <si>
    <t>商品別（事業部門）別売上高推移</t>
    <rPh sb="0" eb="2">
      <t>ショウヒン</t>
    </rPh>
    <rPh sb="2" eb="3">
      <t>ベツ</t>
    </rPh>
    <rPh sb="4" eb="6">
      <t>ジギョウ</t>
    </rPh>
    <rPh sb="6" eb="8">
      <t>ブモン</t>
    </rPh>
    <rPh sb="9" eb="10">
      <t>ベツ</t>
    </rPh>
    <rPh sb="10" eb="12">
      <t>ウリアゲ</t>
    </rPh>
    <rPh sb="12" eb="13">
      <t>ダカ</t>
    </rPh>
    <rPh sb="13" eb="15">
      <t>スイイ</t>
    </rPh>
    <phoneticPr fontId="2"/>
  </si>
  <si>
    <t>主要商品</t>
    <rPh sb="0" eb="2">
      <t>シュヨウ</t>
    </rPh>
    <rPh sb="2" eb="4">
      <t>ショウヒン</t>
    </rPh>
    <phoneticPr fontId="2"/>
  </si>
  <si>
    <t>事業拠点</t>
    <rPh sb="0" eb="2">
      <t>ジギョウ</t>
    </rPh>
    <rPh sb="2" eb="4">
      <t>キョテン</t>
    </rPh>
    <phoneticPr fontId="2"/>
  </si>
  <si>
    <t>既存事業（商品）</t>
  </si>
  <si>
    <t>新事業（商品）</t>
  </si>
  <si>
    <t>事業（商品）名</t>
  </si>
  <si>
    <t>市場規模</t>
  </si>
  <si>
    <t>マーケティング・ミックス</t>
  </si>
  <si>
    <t>①商品・サービス</t>
  </si>
  <si>
    <t>②価格の方針</t>
  </si>
  <si>
    <t>③販路・店舗</t>
  </si>
  <si>
    <t>④販売促進</t>
  </si>
  <si>
    <t>実現体制</t>
  </si>
  <si>
    <t>⑤開発・生産・仕入</t>
  </si>
  <si>
    <t>⑥推進体制</t>
  </si>
  <si>
    <t>５年後の売上目標
及びその考え方</t>
    <phoneticPr fontId="2"/>
  </si>
  <si>
    <t>付　市場戦略検討表</t>
    <rPh sb="0" eb="1">
      <t>フ</t>
    </rPh>
    <rPh sb="2" eb="4">
      <t>シジョウ</t>
    </rPh>
    <rPh sb="4" eb="6">
      <t>センリャク</t>
    </rPh>
    <rPh sb="6" eb="8">
      <t>ケントウ</t>
    </rPh>
    <rPh sb="8" eb="9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</si>
</sst>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HG創英角ｺﾞｼｯｸUB"/>
      <family val="3"/>
      <charset val="128"/>
    </font>
    <font>
      <b/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2"/>
      <name val="HG創英角ｺﾞｼｯｸUB"/>
      <family val="3"/>
      <charset val="128"/>
    </font>
    <font>
      <b/>
      <sz val="12"/>
      <name val="ＭＳ Ｐゴシック"/>
      <family val="3"/>
      <charset val="128"/>
    </font>
    <font>
      <sz val="60"/>
      <name val="HG創英角ｺﾞｼｯｸUB"/>
      <family val="3"/>
      <charset val="128"/>
    </font>
    <font>
      <b/>
      <sz val="10"/>
      <name val="ＭＳ Ｐ明朝"/>
      <family val="1"/>
      <charset val="128"/>
    </font>
    <font>
      <u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HG創英角ｺﾞｼｯｸUB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717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0" fontId="0" fillId="3" borderId="14" xfId="0" applyFont="1" applyFill="1" applyBorder="1" applyAlignment="1">
      <alignment vertical="center"/>
    </xf>
    <xf numFmtId="0" fontId="0" fillId="3" borderId="13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textRotation="255"/>
    </xf>
    <xf numFmtId="0" fontId="0" fillId="3" borderId="14" xfId="0" applyFont="1" applyFill="1" applyBorder="1" applyAlignment="1">
      <alignment horizontal="center" vertical="center" shrinkToFit="1"/>
    </xf>
    <xf numFmtId="0" fontId="0" fillId="3" borderId="13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shrinkToFit="1"/>
    </xf>
    <xf numFmtId="0" fontId="0" fillId="3" borderId="11" xfId="0" applyFont="1" applyFill="1" applyBorder="1" applyAlignment="1">
      <alignment horizontal="center" vertical="center" shrinkToFit="1"/>
    </xf>
    <xf numFmtId="0" fontId="0" fillId="3" borderId="1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0" xfId="0" applyFill="1"/>
    <xf numFmtId="0" fontId="5" fillId="3" borderId="8" xfId="0" applyFont="1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center" textRotation="255"/>
    </xf>
    <xf numFmtId="0" fontId="0" fillId="3" borderId="8" xfId="0" applyFill="1" applyBorder="1" applyAlignment="1">
      <alignment horizontal="left" vertical="center" textRotation="255" wrapText="1"/>
    </xf>
    <xf numFmtId="0" fontId="5" fillId="3" borderId="15" xfId="0" applyFont="1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center" textRotation="255"/>
    </xf>
    <xf numFmtId="0" fontId="0" fillId="3" borderId="15" xfId="0" applyFill="1" applyBorder="1" applyAlignment="1">
      <alignment horizontal="left" vertical="center" textRotation="255" wrapText="1"/>
    </xf>
    <xf numFmtId="0" fontId="0" fillId="3" borderId="10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center" textRotation="255"/>
    </xf>
    <xf numFmtId="0" fontId="0" fillId="3" borderId="10" xfId="0" applyFill="1" applyBorder="1" applyAlignment="1">
      <alignment horizontal="left" vertical="center" textRotation="255" wrapText="1"/>
    </xf>
    <xf numFmtId="0" fontId="0" fillId="3" borderId="0" xfId="0" applyFill="1" applyAlignment="1">
      <alignment horizontal="center" vertical="center" textRotation="255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shrinkToFit="1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/>
    </xf>
    <xf numFmtId="176" fontId="5" fillId="3" borderId="0" xfId="1" applyNumberFormat="1" applyFont="1" applyFill="1" applyAlignment="1">
      <alignment vertical="center" shrinkToFit="1"/>
    </xf>
    <xf numFmtId="9" fontId="5" fillId="3" borderId="0" xfId="1" applyFont="1" applyFill="1" applyAlignment="1">
      <alignment vertical="center" shrinkToFit="1"/>
    </xf>
    <xf numFmtId="9" fontId="5" fillId="3" borderId="0" xfId="1" applyFont="1" applyFill="1" applyAlignment="1">
      <alignment vertical="center"/>
    </xf>
    <xf numFmtId="176" fontId="5" fillId="3" borderId="0" xfId="1" applyNumberFormat="1" applyFont="1" applyFill="1" applyAlignment="1">
      <alignment vertical="center"/>
    </xf>
    <xf numFmtId="176" fontId="5" fillId="3" borderId="0" xfId="1" applyNumberFormat="1" applyFont="1" applyFill="1" applyAlignment="1">
      <alignment horizontal="center" vertical="center" shrinkToFit="1"/>
    </xf>
    <xf numFmtId="0" fontId="5" fillId="3" borderId="0" xfId="0" applyFont="1" applyFill="1" applyAlignment="1">
      <alignment vertical="center"/>
    </xf>
    <xf numFmtId="38" fontId="5" fillId="3" borderId="1" xfId="2" applyFont="1" applyFill="1" applyBorder="1" applyAlignment="1">
      <alignment horizontal="center" vertical="center" shrinkToFit="1"/>
    </xf>
    <xf numFmtId="176" fontId="5" fillId="3" borderId="1" xfId="1" applyNumberFormat="1" applyFont="1" applyFill="1" applyBorder="1" applyAlignment="1">
      <alignment horizontal="center" vertical="center" shrinkToFit="1"/>
    </xf>
    <xf numFmtId="176" fontId="5" fillId="3" borderId="24" xfId="1" applyNumberFormat="1" applyFont="1" applyFill="1" applyBorder="1" applyAlignment="1">
      <alignment horizontal="center" vertical="center" shrinkToFit="1"/>
    </xf>
    <xf numFmtId="176" fontId="5" fillId="3" borderId="25" xfId="1" applyNumberFormat="1" applyFont="1" applyFill="1" applyBorder="1" applyAlignment="1">
      <alignment horizontal="center" vertical="center" shrinkToFit="1"/>
    </xf>
    <xf numFmtId="38" fontId="5" fillId="3" borderId="8" xfId="2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/>
    </xf>
    <xf numFmtId="38" fontId="12" fillId="3" borderId="6" xfId="2" applyFont="1" applyFill="1" applyBorder="1" applyAlignment="1">
      <alignment vertical="center" shrinkToFit="1"/>
    </xf>
    <xf numFmtId="176" fontId="12" fillId="3" borderId="6" xfId="1" applyNumberFormat="1" applyFont="1" applyFill="1" applyBorder="1" applyAlignment="1">
      <alignment horizontal="center" vertical="center" shrinkToFit="1"/>
    </xf>
    <xf numFmtId="176" fontId="12" fillId="3" borderId="27" xfId="1" applyNumberFormat="1" applyFont="1" applyFill="1" applyBorder="1" applyAlignment="1">
      <alignment horizontal="center" vertical="center" shrinkToFit="1"/>
    </xf>
    <xf numFmtId="176" fontId="12" fillId="3" borderId="20" xfId="1" applyNumberFormat="1" applyFont="1" applyFill="1" applyBorder="1" applyAlignment="1">
      <alignment horizontal="center" vertical="center" shrinkToFit="1"/>
    </xf>
    <xf numFmtId="38" fontId="5" fillId="3" borderId="29" xfId="2" applyFont="1" applyFill="1" applyBorder="1" applyAlignment="1">
      <alignment horizontal="distributed" vertical="justify" shrinkToFit="1"/>
    </xf>
    <xf numFmtId="38" fontId="5" fillId="3" borderId="30" xfId="2" applyFont="1" applyFill="1" applyBorder="1" applyAlignment="1">
      <alignment vertical="center" shrinkToFit="1"/>
    </xf>
    <xf numFmtId="176" fontId="5" fillId="3" borderId="31" xfId="1" applyNumberFormat="1" applyFont="1" applyFill="1" applyBorder="1" applyAlignment="1">
      <alignment horizontal="center" vertical="center" shrinkToFit="1"/>
    </xf>
    <xf numFmtId="176" fontId="5" fillId="3" borderId="32" xfId="1" applyNumberFormat="1" applyFont="1" applyFill="1" applyBorder="1" applyAlignment="1">
      <alignment horizontal="center" vertical="center" shrinkToFit="1"/>
    </xf>
    <xf numFmtId="176" fontId="5" fillId="3" borderId="33" xfId="1" applyNumberFormat="1" applyFont="1" applyFill="1" applyBorder="1" applyAlignment="1">
      <alignment horizontal="center" vertical="center" shrinkToFit="1"/>
    </xf>
    <xf numFmtId="176" fontId="5" fillId="3" borderId="30" xfId="1" applyNumberFormat="1" applyFont="1" applyFill="1" applyBorder="1" applyAlignment="1">
      <alignment horizontal="center" vertical="center" shrinkToFit="1"/>
    </xf>
    <xf numFmtId="38" fontId="5" fillId="3" borderId="34" xfId="2" applyFont="1" applyFill="1" applyBorder="1" applyAlignment="1">
      <alignment horizontal="distributed" vertical="justify" shrinkToFit="1"/>
    </xf>
    <xf numFmtId="38" fontId="5" fillId="3" borderId="35" xfId="2" applyFont="1" applyFill="1" applyBorder="1" applyAlignment="1">
      <alignment vertical="center" shrinkToFit="1"/>
    </xf>
    <xf numFmtId="176" fontId="5" fillId="3" borderId="35" xfId="1" applyNumberFormat="1" applyFont="1" applyFill="1" applyBorder="1" applyAlignment="1">
      <alignment horizontal="center" vertical="center" shrinkToFit="1"/>
    </xf>
    <xf numFmtId="176" fontId="5" fillId="3" borderId="37" xfId="1" applyNumberFormat="1" applyFont="1" applyFill="1" applyBorder="1" applyAlignment="1">
      <alignment horizontal="center" vertical="center" shrinkToFit="1"/>
    </xf>
    <xf numFmtId="176" fontId="5" fillId="3" borderId="29" xfId="1" applyNumberFormat="1" applyFont="1" applyFill="1" applyBorder="1" applyAlignment="1">
      <alignment horizontal="center" vertical="center" shrinkToFit="1"/>
    </xf>
    <xf numFmtId="38" fontId="5" fillId="3" borderId="38" xfId="2" applyFont="1" applyFill="1" applyBorder="1" applyAlignment="1">
      <alignment vertical="center" shrinkToFit="1"/>
    </xf>
    <xf numFmtId="38" fontId="5" fillId="3" borderId="40" xfId="2" applyFont="1" applyFill="1" applyBorder="1" applyAlignment="1">
      <alignment vertical="center" shrinkToFit="1"/>
    </xf>
    <xf numFmtId="176" fontId="5" fillId="3" borderId="40" xfId="1" applyNumberFormat="1" applyFont="1" applyFill="1" applyBorder="1" applyAlignment="1">
      <alignment horizontal="center" vertical="center" shrinkToFit="1"/>
    </xf>
    <xf numFmtId="176" fontId="5" fillId="3" borderId="42" xfId="1" applyNumberFormat="1" applyFont="1" applyFill="1" applyBorder="1" applyAlignment="1">
      <alignment horizontal="center" vertical="center" shrinkToFit="1"/>
    </xf>
    <xf numFmtId="176" fontId="5" fillId="3" borderId="43" xfId="1" applyNumberFormat="1" applyFont="1" applyFill="1" applyBorder="1" applyAlignment="1">
      <alignment horizontal="center" vertical="center" shrinkToFit="1"/>
    </xf>
    <xf numFmtId="38" fontId="12" fillId="3" borderId="7" xfId="2" applyFont="1" applyFill="1" applyBorder="1" applyAlignment="1">
      <alignment vertical="center" shrinkToFit="1"/>
    </xf>
    <xf numFmtId="176" fontId="12" fillId="3" borderId="31" xfId="1" applyNumberFormat="1" applyFont="1" applyFill="1" applyBorder="1" applyAlignment="1">
      <alignment horizontal="center" vertical="center" shrinkToFit="1"/>
    </xf>
    <xf numFmtId="176" fontId="12" fillId="3" borderId="44" xfId="1" applyNumberFormat="1" applyFont="1" applyFill="1" applyBorder="1" applyAlignment="1">
      <alignment horizontal="center" vertical="center" shrinkToFit="1"/>
    </xf>
    <xf numFmtId="176" fontId="12" fillId="3" borderId="25" xfId="1" applyNumberFormat="1" applyFont="1" applyFill="1" applyBorder="1" applyAlignment="1">
      <alignment horizontal="center" vertical="center" shrinkToFit="1"/>
    </xf>
    <xf numFmtId="176" fontId="5" fillId="3" borderId="36" xfId="1" applyNumberFormat="1" applyFont="1" applyFill="1" applyBorder="1" applyAlignment="1">
      <alignment horizontal="center" vertical="center" shrinkToFit="1"/>
    </xf>
    <xf numFmtId="176" fontId="5" fillId="3" borderId="46" xfId="1" applyNumberFormat="1" applyFont="1" applyFill="1" applyBorder="1" applyAlignment="1">
      <alignment horizontal="center" vertical="center" shrinkToFit="1"/>
    </xf>
    <xf numFmtId="176" fontId="5" fillId="3" borderId="34" xfId="1" applyNumberFormat="1" applyFont="1" applyFill="1" applyBorder="1" applyAlignment="1">
      <alignment horizontal="center" vertical="center" shrinkToFit="1"/>
    </xf>
    <xf numFmtId="176" fontId="5" fillId="3" borderId="41" xfId="1" applyNumberFormat="1" applyFont="1" applyFill="1" applyBorder="1" applyAlignment="1">
      <alignment horizontal="center" vertical="center" shrinkToFit="1"/>
    </xf>
    <xf numFmtId="176" fontId="5" fillId="3" borderId="48" xfId="1" applyNumberFormat="1" applyFont="1" applyFill="1" applyBorder="1" applyAlignment="1">
      <alignment horizontal="center" vertical="center" shrinkToFit="1"/>
    </xf>
    <xf numFmtId="176" fontId="5" fillId="3" borderId="49" xfId="1" applyNumberFormat="1" applyFont="1" applyFill="1" applyBorder="1" applyAlignment="1">
      <alignment horizontal="center" vertical="center" shrinkToFit="1"/>
    </xf>
    <xf numFmtId="38" fontId="12" fillId="3" borderId="30" xfId="2" applyFont="1" applyFill="1" applyBorder="1" applyAlignment="1">
      <alignment vertical="center" shrinkToFit="1"/>
    </xf>
    <xf numFmtId="176" fontId="12" fillId="3" borderId="30" xfId="1" applyNumberFormat="1" applyFont="1" applyFill="1" applyBorder="1" applyAlignment="1">
      <alignment horizontal="center" vertical="center" shrinkToFit="1"/>
    </xf>
    <xf numFmtId="176" fontId="12" fillId="3" borderId="33" xfId="1" applyNumberFormat="1" applyFont="1" applyFill="1" applyBorder="1" applyAlignment="1">
      <alignment horizontal="center" vertical="center" shrinkToFit="1"/>
    </xf>
    <xf numFmtId="38" fontId="5" fillId="3" borderId="29" xfId="2" applyFont="1" applyFill="1" applyBorder="1" applyAlignment="1">
      <alignment horizontal="distributed" vertical="center" shrinkToFit="1"/>
    </xf>
    <xf numFmtId="38" fontId="5" fillId="3" borderId="50" xfId="2" applyFont="1" applyFill="1" applyBorder="1" applyAlignment="1">
      <alignment vertical="center" shrinkToFit="1"/>
    </xf>
    <xf numFmtId="176" fontId="5" fillId="3" borderId="50" xfId="1" applyNumberFormat="1" applyFont="1" applyFill="1" applyBorder="1" applyAlignment="1">
      <alignment horizontal="center" vertical="center" shrinkToFit="1"/>
    </xf>
    <xf numFmtId="38" fontId="5" fillId="3" borderId="49" xfId="2" applyFont="1" applyFill="1" applyBorder="1" applyAlignment="1">
      <alignment horizontal="distributed" vertical="center" shrinkToFit="1"/>
    </xf>
    <xf numFmtId="176" fontId="12" fillId="3" borderId="52" xfId="1" applyNumberFormat="1" applyFont="1" applyFill="1" applyBorder="1" applyAlignment="1">
      <alignment horizontal="center" vertical="center" shrinkToFit="1"/>
    </xf>
    <xf numFmtId="176" fontId="5" fillId="3" borderId="38" xfId="1" applyNumberFormat="1" applyFont="1" applyFill="1" applyBorder="1" applyAlignment="1">
      <alignment horizontal="center" vertical="center" shrinkToFit="1"/>
    </xf>
    <xf numFmtId="176" fontId="5" fillId="3" borderId="53" xfId="1" applyNumberFormat="1" applyFont="1" applyFill="1" applyBorder="1" applyAlignment="1">
      <alignment horizontal="center" vertical="center" shrinkToFit="1"/>
    </xf>
    <xf numFmtId="38" fontId="5" fillId="3" borderId="14" xfId="2" applyFont="1" applyFill="1" applyBorder="1" applyAlignment="1">
      <alignment vertical="center" shrinkToFit="1"/>
    </xf>
    <xf numFmtId="176" fontId="5" fillId="3" borderId="54" xfId="1" applyNumberFormat="1" applyFont="1" applyFill="1" applyBorder="1" applyAlignment="1">
      <alignment horizontal="center" vertical="center" shrinkToFit="1"/>
    </xf>
    <xf numFmtId="176" fontId="5" fillId="3" borderId="56" xfId="1" applyNumberFormat="1" applyFont="1" applyFill="1" applyBorder="1" applyAlignment="1">
      <alignment horizontal="center" vertical="center" shrinkToFit="1"/>
    </xf>
    <xf numFmtId="176" fontId="12" fillId="3" borderId="58" xfId="1" applyNumberFormat="1" applyFont="1" applyFill="1" applyBorder="1" applyAlignment="1">
      <alignment horizontal="center" vertical="center" shrinkToFit="1"/>
    </xf>
    <xf numFmtId="176" fontId="12" fillId="3" borderId="7" xfId="1" applyNumberFormat="1" applyFont="1" applyFill="1" applyBorder="1" applyAlignment="1">
      <alignment horizontal="center" vertical="center" shrinkToFit="1"/>
    </xf>
    <xf numFmtId="0" fontId="5" fillId="3" borderId="0" xfId="0" applyFont="1" applyFill="1" applyBorder="1" applyAlignment="1">
      <alignment vertical="center"/>
    </xf>
    <xf numFmtId="38" fontId="12" fillId="3" borderId="0" xfId="2" applyFont="1" applyFill="1" applyBorder="1" applyAlignment="1">
      <alignment horizontal="distributed" vertical="center" shrinkToFit="1"/>
    </xf>
    <xf numFmtId="38" fontId="12" fillId="3" borderId="0" xfId="2" applyFont="1" applyFill="1" applyBorder="1" applyAlignment="1">
      <alignment vertical="center" shrinkToFit="1"/>
    </xf>
    <xf numFmtId="176" fontId="12" fillId="3" borderId="0" xfId="1" applyNumberFormat="1" applyFont="1" applyFill="1" applyBorder="1" applyAlignment="1">
      <alignment horizontal="center" vertical="center" shrinkToFit="1"/>
    </xf>
    <xf numFmtId="38" fontId="12" fillId="3" borderId="24" xfId="2" applyFont="1" applyFill="1" applyBorder="1" applyAlignment="1">
      <alignment horizontal="right" vertical="center"/>
    </xf>
    <xf numFmtId="176" fontId="12" fillId="3" borderId="9" xfId="1" applyNumberFormat="1" applyFont="1" applyFill="1" applyBorder="1" applyAlignment="1">
      <alignment horizontal="center" vertical="center" shrinkToFit="1"/>
    </xf>
    <xf numFmtId="176" fontId="12" fillId="3" borderId="59" xfId="1" applyNumberFormat="1" applyFont="1" applyFill="1" applyBorder="1" applyAlignment="1">
      <alignment horizontal="center" vertical="center" shrinkToFit="1"/>
    </xf>
    <xf numFmtId="176" fontId="12" fillId="3" borderId="24" xfId="1" applyNumberFormat="1" applyFont="1" applyFill="1" applyBorder="1" applyAlignment="1">
      <alignment horizontal="center" vertical="center" shrinkToFit="1"/>
    </xf>
    <xf numFmtId="176" fontId="12" fillId="3" borderId="8" xfId="1" applyNumberFormat="1" applyFont="1" applyFill="1" applyBorder="1" applyAlignment="1">
      <alignment horizontal="center" vertical="center" shrinkToFit="1"/>
    </xf>
    <xf numFmtId="38" fontId="5" fillId="3" borderId="46" xfId="2" applyFont="1" applyFill="1" applyBorder="1" applyAlignment="1">
      <alignment horizontal="right" vertical="center"/>
    </xf>
    <xf numFmtId="176" fontId="5" fillId="3" borderId="60" xfId="1" applyNumberFormat="1" applyFont="1" applyFill="1" applyBorder="1" applyAlignment="1">
      <alignment horizontal="center" vertical="center" shrinkToFit="1"/>
    </xf>
    <xf numFmtId="176" fontId="12" fillId="3" borderId="29" xfId="1" applyNumberFormat="1" applyFont="1" applyFill="1" applyBorder="1" applyAlignment="1">
      <alignment horizontal="center" vertical="center" shrinkToFit="1"/>
    </xf>
    <xf numFmtId="176" fontId="12" fillId="3" borderId="61" xfId="1" applyNumberFormat="1" applyFont="1" applyFill="1" applyBorder="1" applyAlignment="1">
      <alignment horizontal="center" vertical="center" shrinkToFit="1"/>
    </xf>
    <xf numFmtId="176" fontId="12" fillId="3" borderId="46" xfId="1" applyNumberFormat="1" applyFont="1" applyFill="1" applyBorder="1" applyAlignment="1">
      <alignment horizontal="center" vertical="center" shrinkToFit="1"/>
    </xf>
    <xf numFmtId="38" fontId="5" fillId="3" borderId="55" xfId="2" applyFont="1" applyFill="1" applyBorder="1" applyAlignment="1">
      <alignment horizontal="right" vertical="center"/>
    </xf>
    <xf numFmtId="176" fontId="12" fillId="3" borderId="12" xfId="1" applyNumberFormat="1" applyFont="1" applyFill="1" applyBorder="1" applyAlignment="1">
      <alignment horizontal="center" vertical="center" shrinkToFit="1"/>
    </xf>
    <xf numFmtId="176" fontId="12" fillId="3" borderId="62" xfId="1" applyNumberFormat="1" applyFont="1" applyFill="1" applyBorder="1" applyAlignment="1">
      <alignment horizontal="center" vertical="center" shrinkToFit="1"/>
    </xf>
    <xf numFmtId="176" fontId="12" fillId="3" borderId="55" xfId="1" applyNumberFormat="1" applyFont="1" applyFill="1" applyBorder="1" applyAlignment="1">
      <alignment horizontal="center" vertical="center" shrinkToFit="1"/>
    </xf>
    <xf numFmtId="176" fontId="5" fillId="3" borderId="10" xfId="1" applyNumberFormat="1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right" vertical="center"/>
    </xf>
    <xf numFmtId="38" fontId="12" fillId="3" borderId="30" xfId="2" applyFont="1" applyFill="1" applyBorder="1" applyAlignment="1">
      <alignment horizontal="right" vertical="center"/>
    </xf>
    <xf numFmtId="176" fontId="12" fillId="3" borderId="64" xfId="1" applyNumberFormat="1" applyFont="1" applyFill="1" applyBorder="1" applyAlignment="1">
      <alignment horizontal="center" vertical="center" shrinkToFit="1"/>
    </xf>
    <xf numFmtId="38" fontId="5" fillId="3" borderId="46" xfId="2" applyFont="1" applyFill="1" applyBorder="1" applyAlignment="1">
      <alignment horizontal="right" vertical="center" shrinkToFit="1"/>
    </xf>
    <xf numFmtId="176" fontId="5" fillId="3" borderId="65" xfId="1" applyNumberFormat="1" applyFont="1" applyFill="1" applyBorder="1" applyAlignment="1">
      <alignment horizontal="center" vertical="center" shrinkToFit="1"/>
    </xf>
    <xf numFmtId="176" fontId="5" fillId="3" borderId="66" xfId="1" applyNumberFormat="1" applyFont="1" applyFill="1" applyBorder="1" applyAlignment="1">
      <alignment horizontal="center" vertical="center" shrinkToFit="1"/>
    </xf>
    <xf numFmtId="176" fontId="5" fillId="3" borderId="39" xfId="1" applyNumberFormat="1" applyFont="1" applyFill="1" applyBorder="1" applyAlignment="1">
      <alignment horizontal="center" vertical="center" shrinkToFit="1"/>
    </xf>
    <xf numFmtId="38" fontId="12" fillId="3" borderId="6" xfId="2" applyFont="1" applyFill="1" applyBorder="1" applyAlignment="1">
      <alignment horizontal="right" vertical="center" shrinkToFit="1"/>
    </xf>
    <xf numFmtId="176" fontId="12" fillId="3" borderId="67" xfId="1" applyNumberFormat="1" applyFont="1" applyFill="1" applyBorder="1" applyAlignment="1">
      <alignment horizontal="center" vertical="center" shrinkToFit="1"/>
    </xf>
    <xf numFmtId="176" fontId="12" fillId="3" borderId="3" xfId="1" applyNumberFormat="1" applyFont="1" applyFill="1" applyBorder="1" applyAlignment="1">
      <alignment horizontal="center" vertical="center" shrinkToFit="1"/>
    </xf>
    <xf numFmtId="0" fontId="12" fillId="3" borderId="0" xfId="0" applyFont="1" applyFill="1" applyAlignment="1">
      <alignment vertical="center"/>
    </xf>
    <xf numFmtId="38" fontId="5" fillId="3" borderId="66" xfId="2" applyFont="1" applyFill="1" applyBorder="1" applyAlignment="1">
      <alignment horizontal="right" vertical="center" shrinkToFit="1"/>
    </xf>
    <xf numFmtId="176" fontId="5" fillId="3" borderId="68" xfId="1" applyNumberFormat="1" applyFont="1" applyFill="1" applyBorder="1" applyAlignment="1">
      <alignment horizontal="center" vertical="center" shrinkToFit="1"/>
    </xf>
    <xf numFmtId="38" fontId="5" fillId="3" borderId="28" xfId="2" applyFont="1" applyFill="1" applyBorder="1" applyAlignment="1">
      <alignment horizontal="right" vertical="center"/>
    </xf>
    <xf numFmtId="176" fontId="5" fillId="3" borderId="13" xfId="1" applyNumberFormat="1" applyFont="1" applyFill="1" applyBorder="1" applyAlignment="1">
      <alignment horizontal="center" vertical="center" shrinkToFit="1"/>
    </xf>
    <xf numFmtId="38" fontId="5" fillId="3" borderId="27" xfId="2" applyFont="1" applyFill="1" applyBorder="1" applyAlignment="1">
      <alignment horizontal="right" vertical="center" shrinkToFit="1"/>
    </xf>
    <xf numFmtId="176" fontId="5" fillId="3" borderId="20" xfId="1" applyNumberFormat="1" applyFont="1" applyFill="1" applyBorder="1" applyAlignment="1">
      <alignment horizontal="center" vertical="center" shrinkToFit="1"/>
    </xf>
    <xf numFmtId="176" fontId="5" fillId="3" borderId="67" xfId="1" applyNumberFormat="1" applyFont="1" applyFill="1" applyBorder="1" applyAlignment="1">
      <alignment horizontal="center" vertical="center" shrinkToFit="1"/>
    </xf>
    <xf numFmtId="176" fontId="5" fillId="3" borderId="27" xfId="1" applyNumberFormat="1" applyFont="1" applyFill="1" applyBorder="1" applyAlignment="1">
      <alignment horizontal="center" vertical="center" shrinkToFit="1"/>
    </xf>
    <xf numFmtId="176" fontId="5" fillId="3" borderId="3" xfId="1" applyNumberFormat="1" applyFont="1" applyFill="1" applyBorder="1" applyAlignment="1">
      <alignment horizontal="center" vertical="center" shrinkToFit="1"/>
    </xf>
    <xf numFmtId="38" fontId="5" fillId="3" borderId="28" xfId="2" applyFont="1" applyFill="1" applyBorder="1" applyAlignment="1">
      <alignment horizontal="right" vertical="center" shrinkToFit="1"/>
    </xf>
    <xf numFmtId="176" fontId="5" fillId="3" borderId="69" xfId="1" applyNumberFormat="1" applyFont="1" applyFill="1" applyBorder="1" applyAlignment="1">
      <alignment horizontal="center" vertical="center" shrinkToFit="1"/>
    </xf>
    <xf numFmtId="176" fontId="5" fillId="3" borderId="28" xfId="1" applyNumberFormat="1" applyFont="1" applyFill="1" applyBorder="1" applyAlignment="1">
      <alignment horizontal="center" vertical="center" shrinkToFit="1"/>
    </xf>
    <xf numFmtId="176" fontId="5" fillId="3" borderId="15" xfId="1" applyNumberFormat="1" applyFont="1" applyFill="1" applyBorder="1" applyAlignment="1">
      <alignment horizontal="center" vertical="center" shrinkToFit="1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/>
    <xf numFmtId="0" fontId="5" fillId="3" borderId="3" xfId="0" applyFont="1" applyFill="1" applyBorder="1"/>
    <xf numFmtId="0" fontId="16" fillId="3" borderId="3" xfId="0" applyFont="1" applyFill="1" applyBorder="1"/>
    <xf numFmtId="0" fontId="5" fillId="3" borderId="1" xfId="0" applyFont="1" applyFill="1" applyBorder="1" applyAlignment="1"/>
    <xf numFmtId="0" fontId="5" fillId="3" borderId="14" xfId="0" applyFont="1" applyFill="1" applyBorder="1" applyAlignment="1"/>
    <xf numFmtId="0" fontId="5" fillId="3" borderId="8" xfId="0" applyFont="1" applyFill="1" applyBorder="1"/>
    <xf numFmtId="0" fontId="5" fillId="3" borderId="2" xfId="0" applyFont="1" applyFill="1" applyBorder="1" applyAlignment="1"/>
    <xf numFmtId="0" fontId="5" fillId="3" borderId="0" xfId="0" applyFont="1" applyFill="1" applyBorder="1" applyAlignment="1">
      <alignment horizontal="right" vertical="center"/>
    </xf>
    <xf numFmtId="0" fontId="5" fillId="3" borderId="12" xfId="0" applyFont="1" applyFill="1" applyBorder="1" applyAlignment="1">
      <alignment horizontal="center" vertical="center" shrinkToFit="1"/>
    </xf>
    <xf numFmtId="38" fontId="5" fillId="3" borderId="5" xfId="2" applyFont="1" applyFill="1" applyBorder="1" applyAlignment="1">
      <alignment horizontal="center" vertical="center" shrinkToFit="1"/>
    </xf>
    <xf numFmtId="38" fontId="5" fillId="3" borderId="3" xfId="2" applyFont="1" applyFill="1" applyBorder="1" applyAlignment="1">
      <alignment horizontal="center" vertical="center" shrinkToFit="1"/>
    </xf>
    <xf numFmtId="38" fontId="12" fillId="3" borderId="31" xfId="2" applyFont="1" applyFill="1" applyBorder="1" applyAlignment="1">
      <alignment horizontal="right" vertical="justify" shrinkToFit="1"/>
    </xf>
    <xf numFmtId="38" fontId="5" fillId="3" borderId="0" xfId="0" applyNumberFormat="1" applyFont="1" applyFill="1" applyAlignment="1">
      <alignment vertical="center"/>
    </xf>
    <xf numFmtId="38" fontId="5" fillId="3" borderId="68" xfId="2" applyFont="1" applyFill="1" applyBorder="1" applyAlignment="1">
      <alignment horizontal="right" vertical="justify" shrinkToFit="1"/>
    </xf>
    <xf numFmtId="38" fontId="5" fillId="3" borderId="36" xfId="2" applyFont="1" applyFill="1" applyBorder="1" applyAlignment="1">
      <alignment horizontal="right" vertical="justify" shrinkToFit="1"/>
    </xf>
    <xf numFmtId="38" fontId="5" fillId="3" borderId="71" xfId="2" applyFont="1" applyFill="1" applyBorder="1" applyAlignment="1">
      <alignment horizontal="right" vertical="justify" shrinkToFit="1"/>
    </xf>
    <xf numFmtId="38" fontId="5" fillId="3" borderId="39" xfId="2" applyFont="1" applyFill="1" applyBorder="1" applyAlignment="1">
      <alignment horizontal="right" vertical="justify" shrinkToFit="1"/>
    </xf>
    <xf numFmtId="38" fontId="12" fillId="3" borderId="8" xfId="2" applyFont="1" applyFill="1" applyBorder="1" applyAlignment="1">
      <alignment horizontal="right" vertical="justify" shrinkToFit="1"/>
    </xf>
    <xf numFmtId="38" fontId="5" fillId="3" borderId="68" xfId="2" applyFont="1" applyFill="1" applyBorder="1" applyAlignment="1">
      <alignment horizontal="right" vertical="center" shrinkToFit="1"/>
    </xf>
    <xf numFmtId="38" fontId="5" fillId="3" borderId="36" xfId="2" applyFont="1" applyFill="1" applyBorder="1" applyAlignment="1">
      <alignment horizontal="right" vertical="center" shrinkToFit="1"/>
    </xf>
    <xf numFmtId="38" fontId="5" fillId="3" borderId="34" xfId="2" applyFont="1" applyFill="1" applyBorder="1" applyAlignment="1">
      <alignment vertical="center" shrinkToFit="1"/>
    </xf>
    <xf numFmtId="38" fontId="5" fillId="3" borderId="71" xfId="2" applyFont="1" applyFill="1" applyBorder="1" applyAlignment="1">
      <alignment horizontal="right" vertical="center" shrinkToFit="1"/>
    </xf>
    <xf numFmtId="38" fontId="5" fillId="3" borderId="39" xfId="2" applyFont="1" applyFill="1" applyBorder="1" applyAlignment="1">
      <alignment horizontal="right" vertical="center" shrinkToFit="1"/>
    </xf>
    <xf numFmtId="38" fontId="5" fillId="3" borderId="34" xfId="2" applyFont="1" applyFill="1" applyBorder="1" applyAlignment="1">
      <alignment horizontal="distributed" vertical="center" shrinkToFit="1"/>
    </xf>
    <xf numFmtId="38" fontId="12" fillId="3" borderId="3" xfId="2" applyFont="1" applyFill="1" applyBorder="1" applyAlignment="1">
      <alignment horizontal="right" vertical="justify" shrinkToFit="1"/>
    </xf>
    <xf numFmtId="38" fontId="12" fillId="3" borderId="26" xfId="2" applyFont="1" applyFill="1" applyBorder="1" applyAlignment="1">
      <alignment horizontal="right" vertical="center" shrinkToFit="1"/>
    </xf>
    <xf numFmtId="38" fontId="12" fillId="3" borderId="31" xfId="2" applyFont="1" applyFill="1" applyBorder="1" applyAlignment="1">
      <alignment horizontal="right" vertical="center" shrinkToFit="1"/>
    </xf>
    <xf numFmtId="38" fontId="5" fillId="3" borderId="72" xfId="2" applyFont="1" applyFill="1" applyBorder="1" applyAlignment="1">
      <alignment horizontal="right" vertical="center" shrinkToFit="1"/>
    </xf>
    <xf numFmtId="38" fontId="5" fillId="3" borderId="51" xfId="2" applyFont="1" applyFill="1" applyBorder="1" applyAlignment="1">
      <alignment horizontal="right" vertical="center" shrinkToFit="1"/>
    </xf>
    <xf numFmtId="38" fontId="12" fillId="3" borderId="5" xfId="2" applyFont="1" applyFill="1" applyBorder="1" applyAlignment="1">
      <alignment horizontal="right" vertical="center" shrinkToFit="1"/>
    </xf>
    <xf numFmtId="38" fontId="12" fillId="3" borderId="3" xfId="2" applyFont="1" applyFill="1" applyBorder="1" applyAlignment="1">
      <alignment horizontal="right" vertical="center" shrinkToFit="1"/>
    </xf>
    <xf numFmtId="38" fontId="5" fillId="3" borderId="13" xfId="2" applyFont="1" applyFill="1" applyBorder="1" applyAlignment="1">
      <alignment horizontal="right" vertical="center" shrinkToFit="1"/>
    </xf>
    <xf numFmtId="38" fontId="5" fillId="3" borderId="15" xfId="2" applyFont="1" applyFill="1" applyBorder="1" applyAlignment="1">
      <alignment horizontal="right" vertical="center" shrinkToFit="1"/>
    </xf>
    <xf numFmtId="38" fontId="5" fillId="3" borderId="43" xfId="2" applyFont="1" applyFill="1" applyBorder="1" applyAlignment="1">
      <alignment horizontal="distributed" vertical="center" shrinkToFit="1"/>
    </xf>
    <xf numFmtId="38" fontId="5" fillId="3" borderId="73" xfId="2" applyFont="1" applyFill="1" applyBorder="1" applyAlignment="1">
      <alignment horizontal="right" vertical="center" shrinkToFit="1"/>
    </xf>
    <xf numFmtId="38" fontId="5" fillId="3" borderId="41" xfId="2" applyFont="1" applyFill="1" applyBorder="1" applyAlignment="1">
      <alignment horizontal="right" vertical="center" shrinkToFit="1"/>
    </xf>
    <xf numFmtId="38" fontId="12" fillId="3" borderId="0" xfId="2" applyFont="1" applyFill="1" applyBorder="1" applyAlignment="1">
      <alignment horizontal="right" vertical="center" shrinkToFit="1"/>
    </xf>
    <xf numFmtId="38" fontId="5" fillId="3" borderId="9" xfId="2" applyFont="1" applyFill="1" applyBorder="1" applyAlignment="1">
      <alignment horizontal="right" vertical="center" shrinkToFit="1"/>
    </xf>
    <xf numFmtId="38" fontId="5" fillId="3" borderId="8" xfId="2" applyFont="1" applyFill="1" applyBorder="1" applyAlignment="1">
      <alignment horizontal="right" vertical="center" shrinkToFit="1"/>
    </xf>
    <xf numFmtId="38" fontId="12" fillId="3" borderId="8" xfId="2" applyFont="1" applyFill="1" applyBorder="1" applyAlignment="1">
      <alignment horizontal="right" vertical="center" shrinkToFit="1"/>
    </xf>
    <xf numFmtId="38" fontId="5" fillId="3" borderId="29" xfId="2" applyFont="1" applyFill="1" applyBorder="1" applyAlignment="1">
      <alignment vertical="center" shrinkToFit="1"/>
    </xf>
    <xf numFmtId="38" fontId="5" fillId="3" borderId="43" xfId="2" applyFont="1" applyFill="1" applyBorder="1" applyAlignment="1">
      <alignment vertical="center"/>
    </xf>
    <xf numFmtId="38" fontId="5" fillId="3" borderId="12" xfId="2" applyFont="1" applyFill="1" applyBorder="1" applyAlignment="1">
      <alignment horizontal="right" vertical="center"/>
    </xf>
    <xf numFmtId="38" fontId="5" fillId="3" borderId="10" xfId="2" applyFont="1" applyFill="1" applyBorder="1" applyAlignment="1">
      <alignment horizontal="right" vertical="center"/>
    </xf>
    <xf numFmtId="38" fontId="12" fillId="3" borderId="9" xfId="2" applyFont="1" applyFill="1" applyBorder="1" applyAlignment="1">
      <alignment horizontal="right" vertical="center" shrinkToFit="1"/>
    </xf>
    <xf numFmtId="38" fontId="5" fillId="3" borderId="54" xfId="2" applyFont="1" applyFill="1" applyBorder="1" applyAlignment="1">
      <alignment horizontal="distributed" vertical="center" shrinkToFit="1"/>
    </xf>
    <xf numFmtId="38" fontId="5" fillId="3" borderId="5" xfId="2" applyFont="1" applyFill="1" applyBorder="1" applyAlignment="1">
      <alignment horizontal="right" vertical="center" shrinkToFit="1"/>
    </xf>
    <xf numFmtId="38" fontId="5" fillId="3" borderId="3" xfId="2" applyFont="1" applyFill="1" applyBorder="1" applyAlignment="1">
      <alignment horizontal="right" vertical="center" shrinkToFit="1"/>
    </xf>
    <xf numFmtId="38" fontId="5" fillId="3" borderId="31" xfId="2" applyFont="1" applyFill="1" applyBorder="1" applyAlignment="1">
      <alignment vertical="center" shrinkToFit="1"/>
    </xf>
    <xf numFmtId="38" fontId="5" fillId="3" borderId="36" xfId="2" applyFont="1" applyFill="1" applyBorder="1" applyAlignment="1">
      <alignment vertical="center" shrinkToFit="1"/>
    </xf>
    <xf numFmtId="38" fontId="5" fillId="3" borderId="39" xfId="2" applyFont="1" applyFill="1" applyBorder="1" applyAlignment="1">
      <alignment vertical="center" shrinkToFit="1"/>
    </xf>
    <xf numFmtId="38" fontId="5" fillId="3" borderId="41" xfId="2" applyFont="1" applyFill="1" applyBorder="1" applyAlignment="1">
      <alignment vertical="center" shrinkToFit="1"/>
    </xf>
    <xf numFmtId="38" fontId="12" fillId="3" borderId="31" xfId="2" applyFont="1" applyFill="1" applyBorder="1" applyAlignment="1">
      <alignment vertical="center" shrinkToFit="1"/>
    </xf>
    <xf numFmtId="38" fontId="12" fillId="3" borderId="1" xfId="2" applyFont="1" applyFill="1" applyBorder="1" applyAlignment="1">
      <alignment vertical="center" shrinkToFit="1"/>
    </xf>
    <xf numFmtId="38" fontId="12" fillId="3" borderId="3" xfId="2" applyFont="1" applyFill="1" applyBorder="1" applyAlignment="1">
      <alignment vertical="center" shrinkToFit="1"/>
    </xf>
    <xf numFmtId="38" fontId="5" fillId="3" borderId="51" xfId="2" applyFont="1" applyFill="1" applyBorder="1" applyAlignment="1">
      <alignment vertical="center" shrinkToFit="1"/>
    </xf>
    <xf numFmtId="38" fontId="5" fillId="3" borderId="15" xfId="2" applyFont="1" applyFill="1" applyBorder="1" applyAlignment="1">
      <alignment vertical="center" shrinkToFit="1"/>
    </xf>
    <xf numFmtId="9" fontId="12" fillId="3" borderId="0" xfId="1" applyFont="1" applyFill="1" applyBorder="1" applyAlignment="1">
      <alignment vertical="center" shrinkToFit="1"/>
    </xf>
    <xf numFmtId="38" fontId="5" fillId="3" borderId="61" xfId="2" applyFont="1" applyFill="1" applyBorder="1" applyAlignment="1">
      <alignment horizontal="right" vertical="center"/>
    </xf>
    <xf numFmtId="176" fontId="5" fillId="3" borderId="45" xfId="1" applyNumberFormat="1" applyFont="1" applyFill="1" applyBorder="1" applyAlignment="1">
      <alignment horizontal="center" vertical="center" shrinkToFit="1"/>
    </xf>
    <xf numFmtId="176" fontId="12" fillId="3" borderId="11" xfId="1" applyNumberFormat="1" applyFont="1" applyFill="1" applyBorder="1" applyAlignment="1">
      <alignment horizontal="center" vertical="center" shrinkToFit="1"/>
    </xf>
    <xf numFmtId="38" fontId="5" fillId="3" borderId="2" xfId="2" applyFont="1" applyFill="1" applyBorder="1" applyAlignment="1">
      <alignment horizontal="right" vertical="center" shrinkToFit="1"/>
    </xf>
    <xf numFmtId="176" fontId="12" fillId="3" borderId="63" xfId="1" applyNumberFormat="1" applyFont="1" applyFill="1" applyBorder="1" applyAlignment="1">
      <alignment horizontal="center" vertical="center" shrinkToFit="1"/>
    </xf>
    <xf numFmtId="176" fontId="5" fillId="3" borderId="47" xfId="1" applyNumberFormat="1" applyFont="1" applyFill="1" applyBorder="1" applyAlignment="1">
      <alignment horizontal="center" vertical="center" shrinkToFit="1"/>
    </xf>
    <xf numFmtId="176" fontId="12" fillId="3" borderId="57" xfId="1" applyNumberFormat="1" applyFont="1" applyFill="1" applyBorder="1" applyAlignment="1">
      <alignment horizontal="center" vertical="center" shrinkToFit="1"/>
    </xf>
    <xf numFmtId="176" fontId="5" fillId="3" borderId="57" xfId="1" applyNumberFormat="1" applyFont="1" applyFill="1" applyBorder="1" applyAlignment="1">
      <alignment horizontal="center" vertical="center" shrinkToFit="1"/>
    </xf>
    <xf numFmtId="38" fontId="5" fillId="3" borderId="6" xfId="2" applyFont="1" applyFill="1" applyBorder="1" applyAlignment="1">
      <alignment vertical="center" shrinkToFit="1"/>
    </xf>
    <xf numFmtId="176" fontId="5" fillId="3" borderId="70" xfId="1" applyNumberFormat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 textRotation="255"/>
    </xf>
    <xf numFmtId="0" fontId="5" fillId="2" borderId="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38" fontId="5" fillId="3" borderId="10" xfId="0" applyNumberFormat="1" applyFont="1" applyFill="1" applyBorder="1" applyAlignment="1">
      <alignment horizontal="center"/>
    </xf>
    <xf numFmtId="38" fontId="0" fillId="3" borderId="8" xfId="0" applyNumberFormat="1" applyFill="1" applyBorder="1" applyAlignment="1">
      <alignment horizontal="center" vertical="center"/>
    </xf>
    <xf numFmtId="38" fontId="0" fillId="3" borderId="10" xfId="0" applyNumberFormat="1" applyFill="1" applyBorder="1" applyAlignment="1">
      <alignment horizontal="center" vertical="center"/>
    </xf>
    <xf numFmtId="176" fontId="5" fillId="3" borderId="44" xfId="1" applyNumberFormat="1" applyFont="1" applyFill="1" applyBorder="1" applyAlignment="1">
      <alignment horizontal="center" vertical="center" shrinkToFit="1"/>
    </xf>
    <xf numFmtId="0" fontId="5" fillId="3" borderId="31" xfId="0" applyFont="1" applyFill="1" applyBorder="1" applyAlignment="1">
      <alignment vertical="center" shrinkToFit="1"/>
    </xf>
    <xf numFmtId="0" fontId="5" fillId="3" borderId="36" xfId="0" applyFont="1" applyFill="1" applyBorder="1" applyAlignment="1">
      <alignment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vertical="center"/>
    </xf>
    <xf numFmtId="38" fontId="5" fillId="3" borderId="81" xfId="2" applyFont="1" applyFill="1" applyBorder="1" applyAlignment="1">
      <alignment horizontal="center" vertical="center" shrinkToFit="1"/>
    </xf>
    <xf numFmtId="176" fontId="5" fillId="3" borderId="82" xfId="1" applyNumberFormat="1" applyFont="1" applyFill="1" applyBorder="1" applyAlignment="1">
      <alignment horizontal="center" vertical="center" shrinkToFit="1"/>
    </xf>
    <xf numFmtId="38" fontId="12" fillId="3" borderId="83" xfId="2" applyFont="1" applyFill="1" applyBorder="1" applyAlignment="1">
      <alignment vertical="center" shrinkToFit="1"/>
    </xf>
    <xf numFmtId="176" fontId="12" fillId="3" borderId="84" xfId="1" applyNumberFormat="1" applyFont="1" applyFill="1" applyBorder="1" applyAlignment="1">
      <alignment horizontal="center" vertical="center" shrinkToFit="1"/>
    </xf>
    <xf numFmtId="38" fontId="5" fillId="3" borderId="85" xfId="2" applyFont="1" applyFill="1" applyBorder="1" applyAlignment="1">
      <alignment vertical="center" shrinkToFit="1"/>
    </xf>
    <xf numFmtId="176" fontId="5" fillId="3" borderId="86" xfId="1" applyNumberFormat="1" applyFont="1" applyFill="1" applyBorder="1" applyAlignment="1">
      <alignment horizontal="center" vertical="center" shrinkToFit="1"/>
    </xf>
    <xf numFmtId="38" fontId="5" fillId="3" borderId="87" xfId="2" applyFont="1" applyFill="1" applyBorder="1" applyAlignment="1">
      <alignment vertical="center" shrinkToFit="1"/>
    </xf>
    <xf numFmtId="176" fontId="5" fillId="3" borderId="88" xfId="1" applyNumberFormat="1" applyFont="1" applyFill="1" applyBorder="1" applyAlignment="1">
      <alignment horizontal="center" vertical="center" shrinkToFit="1"/>
    </xf>
    <xf numFmtId="38" fontId="5" fillId="3" borderId="89" xfId="2" applyFont="1" applyFill="1" applyBorder="1" applyAlignment="1">
      <alignment vertical="center" shrinkToFit="1"/>
    </xf>
    <xf numFmtId="38" fontId="5" fillId="3" borderId="90" xfId="2" applyFont="1" applyFill="1" applyBorder="1" applyAlignment="1">
      <alignment vertical="center" shrinkToFit="1"/>
    </xf>
    <xf numFmtId="176" fontId="5" fillId="3" borderId="91" xfId="1" applyNumberFormat="1" applyFont="1" applyFill="1" applyBorder="1" applyAlignment="1">
      <alignment horizontal="center" vertical="center" shrinkToFit="1"/>
    </xf>
    <xf numFmtId="38" fontId="12" fillId="3" borderId="81" xfId="2" applyFont="1" applyFill="1" applyBorder="1" applyAlignment="1">
      <alignment vertical="center" shrinkToFit="1"/>
    </xf>
    <xf numFmtId="176" fontId="12" fillId="3" borderId="82" xfId="1" applyNumberFormat="1" applyFont="1" applyFill="1" applyBorder="1" applyAlignment="1">
      <alignment horizontal="center" vertical="center" shrinkToFit="1"/>
    </xf>
    <xf numFmtId="176" fontId="5" fillId="3" borderId="92" xfId="1" applyNumberFormat="1" applyFont="1" applyFill="1" applyBorder="1" applyAlignment="1">
      <alignment horizontal="center" vertical="center" shrinkToFit="1"/>
    </xf>
    <xf numFmtId="38" fontId="12" fillId="3" borderId="85" xfId="2" applyFont="1" applyFill="1" applyBorder="1" applyAlignment="1">
      <alignment vertical="center" shrinkToFit="1"/>
    </xf>
    <xf numFmtId="176" fontId="12" fillId="3" borderId="86" xfId="1" applyNumberFormat="1" applyFont="1" applyFill="1" applyBorder="1" applyAlignment="1">
      <alignment horizontal="center" vertical="center" shrinkToFit="1"/>
    </xf>
    <xf numFmtId="38" fontId="5" fillId="3" borderId="93" xfId="2" applyFont="1" applyFill="1" applyBorder="1" applyAlignment="1">
      <alignment vertical="center" shrinkToFit="1"/>
    </xf>
    <xf numFmtId="176" fontId="5" fillId="3" borderId="94" xfId="1" applyNumberFormat="1" applyFont="1" applyFill="1" applyBorder="1" applyAlignment="1">
      <alignment horizontal="center" vertical="center" shrinkToFit="1"/>
    </xf>
    <xf numFmtId="38" fontId="5" fillId="3" borderId="95" xfId="2" applyFont="1" applyFill="1" applyBorder="1" applyAlignment="1">
      <alignment vertical="center" shrinkToFit="1"/>
    </xf>
    <xf numFmtId="176" fontId="5" fillId="3" borderId="96" xfId="1" applyNumberFormat="1" applyFont="1" applyFill="1" applyBorder="1" applyAlignment="1">
      <alignment horizontal="center" vertical="center" shrinkToFit="1"/>
    </xf>
    <xf numFmtId="38" fontId="12" fillId="3" borderId="97" xfId="2" applyFont="1" applyFill="1" applyBorder="1" applyAlignment="1">
      <alignment vertical="center" shrinkToFit="1"/>
    </xf>
    <xf numFmtId="176" fontId="12" fillId="3" borderId="98" xfId="1" applyNumberFormat="1" applyFont="1" applyFill="1" applyBorder="1" applyAlignment="1">
      <alignment horizontal="center" vertical="center" shrinkToFit="1"/>
    </xf>
    <xf numFmtId="38" fontId="12" fillId="3" borderId="98" xfId="2" applyFont="1" applyFill="1" applyBorder="1" applyAlignment="1">
      <alignment vertical="center" shrinkToFit="1"/>
    </xf>
    <xf numFmtId="176" fontId="12" fillId="3" borderId="99" xfId="1" applyNumberFormat="1" applyFont="1" applyFill="1" applyBorder="1" applyAlignment="1">
      <alignment horizontal="center" vertical="center" shrinkToFit="1"/>
    </xf>
    <xf numFmtId="176" fontId="12" fillId="3" borderId="100" xfId="1" applyNumberFormat="1" applyFont="1" applyFill="1" applyBorder="1" applyAlignment="1">
      <alignment horizontal="center" vertical="center" shrinkToFit="1"/>
    </xf>
    <xf numFmtId="38" fontId="5" fillId="3" borderId="75" xfId="2" applyFont="1" applyFill="1" applyBorder="1" applyAlignment="1">
      <alignment horizontal="center" vertical="center" shrinkToFit="1"/>
    </xf>
    <xf numFmtId="176" fontId="5" fillId="3" borderId="77" xfId="1" applyNumberFormat="1" applyFont="1" applyFill="1" applyBorder="1" applyAlignment="1">
      <alignment horizontal="center" vertical="center" shrinkToFit="1"/>
    </xf>
    <xf numFmtId="38" fontId="5" fillId="3" borderId="101" xfId="2" applyFont="1" applyFill="1" applyBorder="1" applyAlignment="1">
      <alignment horizontal="center" vertical="center" shrinkToFit="1"/>
    </xf>
    <xf numFmtId="176" fontId="5" fillId="3" borderId="102" xfId="1" applyNumberFormat="1" applyFont="1" applyFill="1" applyBorder="1" applyAlignment="1">
      <alignment horizontal="center" vertical="center" shrinkToFit="1"/>
    </xf>
    <xf numFmtId="176" fontId="5" fillId="3" borderId="103" xfId="1" applyNumberFormat="1" applyFont="1" applyFill="1" applyBorder="1" applyAlignment="1">
      <alignment horizontal="center" vertical="center" shrinkToFit="1"/>
    </xf>
    <xf numFmtId="38" fontId="12" fillId="3" borderId="104" xfId="2" applyFont="1" applyFill="1" applyBorder="1" applyAlignment="1">
      <alignment horizontal="right" vertical="center"/>
    </xf>
    <xf numFmtId="176" fontId="12" fillId="3" borderId="105" xfId="1" applyNumberFormat="1" applyFont="1" applyFill="1" applyBorder="1" applyAlignment="1">
      <alignment horizontal="center" vertical="center" shrinkToFit="1"/>
    </xf>
    <xf numFmtId="38" fontId="5" fillId="3" borderId="106" xfId="2" applyFont="1" applyFill="1" applyBorder="1" applyAlignment="1">
      <alignment horizontal="right" vertical="center"/>
    </xf>
    <xf numFmtId="176" fontId="12" fillId="3" borderId="88" xfId="1" applyNumberFormat="1" applyFont="1" applyFill="1" applyBorder="1" applyAlignment="1">
      <alignment horizontal="center" vertical="center" shrinkToFit="1"/>
    </xf>
    <xf numFmtId="38" fontId="5" fillId="3" borderId="107" xfId="2" applyFont="1" applyFill="1" applyBorder="1" applyAlignment="1">
      <alignment horizontal="right" vertical="center"/>
    </xf>
    <xf numFmtId="176" fontId="12" fillId="3" borderId="108" xfId="1" applyNumberFormat="1" applyFont="1" applyFill="1" applyBorder="1" applyAlignment="1">
      <alignment horizontal="center" vertical="center" shrinkToFit="1"/>
    </xf>
    <xf numFmtId="38" fontId="12" fillId="3" borderId="85" xfId="2" applyFont="1" applyFill="1" applyBorder="1" applyAlignment="1">
      <alignment horizontal="right" vertical="center"/>
    </xf>
    <xf numFmtId="38" fontId="5" fillId="3" borderId="106" xfId="2" applyFont="1" applyFill="1" applyBorder="1" applyAlignment="1">
      <alignment horizontal="right" vertical="center" shrinkToFit="1"/>
    </xf>
    <xf numFmtId="38" fontId="12" fillId="3" borderId="83" xfId="2" applyFont="1" applyFill="1" applyBorder="1" applyAlignment="1">
      <alignment horizontal="right" vertical="center" shrinkToFit="1"/>
    </xf>
    <xf numFmtId="38" fontId="5" fillId="3" borderId="109" xfId="2" applyFont="1" applyFill="1" applyBorder="1" applyAlignment="1">
      <alignment horizontal="right" vertical="center" shrinkToFit="1"/>
    </xf>
    <xf numFmtId="176" fontId="5" fillId="3" borderId="110" xfId="1" applyNumberFormat="1" applyFont="1" applyFill="1" applyBorder="1" applyAlignment="1">
      <alignment horizontal="center" vertical="center" shrinkToFit="1"/>
    </xf>
    <xf numFmtId="38" fontId="5" fillId="3" borderId="111" xfId="2" applyFont="1" applyFill="1" applyBorder="1" applyAlignment="1">
      <alignment horizontal="right" vertical="center"/>
    </xf>
    <xf numFmtId="176" fontId="5" fillId="3" borderId="112" xfId="1" applyNumberFormat="1" applyFont="1" applyFill="1" applyBorder="1" applyAlignment="1">
      <alignment horizontal="center" vertical="center" shrinkToFit="1"/>
    </xf>
    <xf numFmtId="38" fontId="5" fillId="3" borderId="113" xfId="2" applyFont="1" applyFill="1" applyBorder="1" applyAlignment="1">
      <alignment horizontal="right" vertical="center" shrinkToFit="1"/>
    </xf>
    <xf numFmtId="176" fontId="5" fillId="3" borderId="84" xfId="1" applyNumberFormat="1" applyFont="1" applyFill="1" applyBorder="1" applyAlignment="1">
      <alignment horizontal="center" vertical="center" shrinkToFit="1"/>
    </xf>
    <xf numFmtId="38" fontId="5" fillId="3" borderId="111" xfId="2" applyFont="1" applyFill="1" applyBorder="1" applyAlignment="1">
      <alignment horizontal="right" vertical="center" shrinkToFit="1"/>
    </xf>
    <xf numFmtId="38" fontId="12" fillId="3" borderId="114" xfId="0" applyNumberFormat="1" applyFont="1" applyFill="1" applyBorder="1" applyAlignment="1">
      <alignment vertical="center"/>
    </xf>
    <xf numFmtId="176" fontId="12" fillId="3" borderId="115" xfId="1" applyNumberFormat="1" applyFont="1" applyFill="1" applyBorder="1" applyAlignment="1">
      <alignment horizontal="center" vertical="center" shrinkToFit="1"/>
    </xf>
    <xf numFmtId="38" fontId="12" fillId="3" borderId="116" xfId="0" applyNumberFormat="1" applyFont="1" applyFill="1" applyBorder="1" applyAlignment="1">
      <alignment vertical="center"/>
    </xf>
    <xf numFmtId="176" fontId="12" fillId="3" borderId="117" xfId="1" applyNumberFormat="1" applyFont="1" applyFill="1" applyBorder="1" applyAlignment="1">
      <alignment horizontal="center" vertical="center" shrinkToFit="1"/>
    </xf>
    <xf numFmtId="38" fontId="12" fillId="3" borderId="118" xfId="2" applyFont="1" applyFill="1" applyBorder="1" applyAlignment="1">
      <alignment vertical="center" shrinkToFit="1"/>
    </xf>
    <xf numFmtId="176" fontId="5" fillId="3" borderId="101" xfId="1" applyNumberFormat="1" applyFont="1" applyFill="1" applyBorder="1" applyAlignment="1">
      <alignment horizontal="center" vertical="center" shrinkToFit="1"/>
    </xf>
    <xf numFmtId="38" fontId="5" fillId="3" borderId="77" xfId="2" applyFont="1" applyFill="1" applyBorder="1" applyAlignment="1">
      <alignment horizontal="center" vertical="center" shrinkToFit="1"/>
    </xf>
    <xf numFmtId="176" fontId="12" fillId="3" borderId="119" xfId="1" applyNumberFormat="1" applyFont="1" applyFill="1" applyBorder="1" applyAlignment="1">
      <alignment horizontal="center" vertical="center" shrinkToFit="1"/>
    </xf>
    <xf numFmtId="38" fontId="12" fillId="3" borderId="111" xfId="2" applyFont="1" applyFill="1" applyBorder="1" applyAlignment="1">
      <alignment horizontal="distributed" vertical="justify" shrinkToFit="1"/>
    </xf>
    <xf numFmtId="38" fontId="5" fillId="3" borderId="88" xfId="2" applyFont="1" applyFill="1" applyBorder="1" applyAlignment="1">
      <alignment horizontal="distributed" vertical="justify" shrinkToFit="1"/>
    </xf>
    <xf numFmtId="38" fontId="12" fillId="3" borderId="95" xfId="2" applyFont="1" applyFill="1" applyBorder="1" applyAlignment="1">
      <alignment horizontal="distributed" vertical="justify" shrinkToFit="1"/>
    </xf>
    <xf numFmtId="38" fontId="5" fillId="3" borderId="94" xfId="2" applyFont="1" applyFill="1" applyBorder="1" applyAlignment="1">
      <alignment horizontal="distributed" vertical="justify" shrinkToFit="1"/>
    </xf>
    <xf numFmtId="38" fontId="5" fillId="3" borderId="88" xfId="2" applyFont="1" applyFill="1" applyBorder="1" applyAlignment="1">
      <alignment horizontal="distributed" vertical="center" shrinkToFit="1"/>
    </xf>
    <xf numFmtId="38" fontId="5" fillId="3" borderId="94" xfId="2" applyFont="1" applyFill="1" applyBorder="1" applyAlignment="1">
      <alignment vertical="center" shrinkToFit="1"/>
    </xf>
    <xf numFmtId="38" fontId="5" fillId="3" borderId="94" xfId="2" applyFont="1" applyFill="1" applyBorder="1" applyAlignment="1">
      <alignment horizontal="distributed" vertical="center" shrinkToFit="1"/>
    </xf>
    <xf numFmtId="38" fontId="12" fillId="3" borderId="95" xfId="2" applyFont="1" applyFill="1" applyBorder="1" applyAlignment="1">
      <alignment horizontal="distributed" vertical="center" shrinkToFit="1"/>
    </xf>
    <xf numFmtId="38" fontId="5" fillId="3" borderId="92" xfId="2" applyFont="1" applyFill="1" applyBorder="1" applyAlignment="1">
      <alignment horizontal="distributed" vertical="center" shrinkToFit="1"/>
    </xf>
    <xf numFmtId="38" fontId="5" fillId="3" borderId="111" xfId="2" applyFont="1" applyFill="1" applyBorder="1" applyAlignment="1">
      <alignment vertical="center" shrinkToFit="1"/>
    </xf>
    <xf numFmtId="38" fontId="12" fillId="3" borderId="111" xfId="2" applyFont="1" applyFill="1" applyBorder="1" applyAlignment="1">
      <alignment horizontal="distributed" vertical="center" shrinkToFit="1"/>
    </xf>
    <xf numFmtId="38" fontId="5" fillId="3" borderId="107" xfId="2" applyFont="1" applyFill="1" applyBorder="1" applyAlignment="1">
      <alignment vertical="center" shrinkToFit="1"/>
    </xf>
    <xf numFmtId="38" fontId="5" fillId="3" borderId="91" xfId="2" applyFont="1" applyFill="1" applyBorder="1" applyAlignment="1">
      <alignment horizontal="distributed" vertical="center" shrinkToFit="1"/>
    </xf>
    <xf numFmtId="38" fontId="12" fillId="3" borderId="107" xfId="2" applyFont="1" applyFill="1" applyBorder="1" applyAlignment="1">
      <alignment horizontal="left" vertical="center" shrinkToFit="1"/>
    </xf>
    <xf numFmtId="38" fontId="12" fillId="3" borderId="111" xfId="2" applyFont="1" applyFill="1" applyBorder="1" applyAlignment="1">
      <alignment horizontal="right" vertical="center" shrinkToFit="1"/>
    </xf>
    <xf numFmtId="38" fontId="5" fillId="3" borderId="88" xfId="2" applyFont="1" applyFill="1" applyBorder="1" applyAlignment="1">
      <alignment vertical="center" shrinkToFit="1"/>
    </xf>
    <xf numFmtId="38" fontId="12" fillId="3" borderId="95" xfId="2" applyFont="1" applyFill="1" applyBorder="1" applyAlignment="1">
      <alignment horizontal="right" vertical="center" shrinkToFit="1"/>
    </xf>
    <xf numFmtId="38" fontId="12" fillId="3" borderId="79" xfId="2" applyFont="1" applyFill="1" applyBorder="1" applyAlignment="1">
      <alignment horizontal="distributed" vertical="center" shrinkToFit="1"/>
    </xf>
    <xf numFmtId="38" fontId="5" fillId="3" borderId="91" xfId="2" applyFont="1" applyFill="1" applyBorder="1" applyAlignment="1">
      <alignment vertical="center"/>
    </xf>
    <xf numFmtId="38" fontId="5" fillId="3" borderId="95" xfId="2" applyFont="1" applyFill="1" applyBorder="1" applyAlignment="1">
      <alignment horizontal="distributed" vertical="center" shrinkToFit="1"/>
    </xf>
    <xf numFmtId="38" fontId="5" fillId="3" borderId="96" xfId="2" applyFont="1" applyFill="1" applyBorder="1" applyAlignment="1">
      <alignment horizontal="distributed" vertical="center" shrinkToFit="1"/>
    </xf>
    <xf numFmtId="38" fontId="5" fillId="3" borderId="78" xfId="2" applyFont="1" applyFill="1" applyBorder="1" applyAlignment="1">
      <alignment horizontal="center" vertical="center"/>
    </xf>
    <xf numFmtId="38" fontId="5" fillId="3" borderId="80" xfId="2" applyFont="1" applyFill="1" applyBorder="1" applyAlignment="1">
      <alignment horizontal="center" vertical="center"/>
    </xf>
    <xf numFmtId="38" fontId="5" fillId="3" borderId="129" xfId="2" applyFont="1" applyFill="1" applyBorder="1" applyAlignment="1">
      <alignment horizontal="left" vertical="center" shrinkToFit="1"/>
    </xf>
    <xf numFmtId="38" fontId="12" fillId="3" borderId="130" xfId="2" applyFont="1" applyFill="1" applyBorder="1" applyAlignment="1">
      <alignment horizontal="left" vertical="center" shrinkToFit="1"/>
    </xf>
    <xf numFmtId="38" fontId="5" fillId="3" borderId="131" xfId="2" applyFont="1" applyFill="1" applyBorder="1" applyAlignment="1">
      <alignment horizontal="left" vertical="center" shrinkToFit="1"/>
    </xf>
    <xf numFmtId="38" fontId="5" fillId="3" borderId="132" xfId="2" applyFont="1" applyFill="1" applyBorder="1" applyAlignment="1">
      <alignment horizontal="left" vertical="center" shrinkToFit="1"/>
    </xf>
    <xf numFmtId="38" fontId="5" fillId="3" borderId="133" xfId="2" applyFont="1" applyFill="1" applyBorder="1" applyAlignment="1">
      <alignment horizontal="left" vertical="center" shrinkToFit="1"/>
    </xf>
    <xf numFmtId="38" fontId="12" fillId="3" borderId="129" xfId="2" applyFont="1" applyFill="1" applyBorder="1" applyAlignment="1">
      <alignment horizontal="left" vertical="center" shrinkToFit="1"/>
    </xf>
    <xf numFmtId="38" fontId="5" fillId="3" borderId="134" xfId="2" applyFont="1" applyFill="1" applyBorder="1" applyAlignment="1">
      <alignment horizontal="left" vertical="center" shrinkToFit="1"/>
    </xf>
    <xf numFmtId="38" fontId="12" fillId="3" borderId="131" xfId="2" applyFont="1" applyFill="1" applyBorder="1" applyAlignment="1">
      <alignment horizontal="left" vertical="center" shrinkToFit="1"/>
    </xf>
    <xf numFmtId="38" fontId="5" fillId="3" borderId="135" xfId="2" applyFont="1" applyFill="1" applyBorder="1" applyAlignment="1">
      <alignment horizontal="left" vertical="center" shrinkToFit="1"/>
    </xf>
    <xf numFmtId="38" fontId="5" fillId="3" borderId="136" xfId="2" applyFont="1" applyFill="1" applyBorder="1" applyAlignment="1">
      <alignment horizontal="left" vertical="center" shrinkToFit="1"/>
    </xf>
    <xf numFmtId="38" fontId="5" fillId="3" borderId="130" xfId="2" applyFont="1" applyFill="1" applyBorder="1" applyAlignment="1">
      <alignment horizontal="left" vertical="center" shrinkToFit="1"/>
    </xf>
    <xf numFmtId="176" fontId="12" fillId="3" borderId="137" xfId="1" applyNumberFormat="1" applyFont="1" applyFill="1" applyBorder="1" applyAlignment="1">
      <alignment horizontal="center" vertical="center" shrinkToFit="1"/>
    </xf>
    <xf numFmtId="176" fontId="12" fillId="3" borderId="116" xfId="1" applyNumberFormat="1" applyFont="1" applyFill="1" applyBorder="1" applyAlignment="1">
      <alignment horizontal="center" vertical="center" shrinkToFit="1"/>
    </xf>
    <xf numFmtId="38" fontId="12" fillId="3" borderId="138" xfId="2" applyFont="1" applyFill="1" applyBorder="1" applyAlignment="1">
      <alignment horizontal="left" vertical="center" shrinkToFit="1"/>
    </xf>
    <xf numFmtId="176" fontId="5" fillId="3" borderId="139" xfId="1" applyNumberFormat="1" applyFont="1" applyFill="1" applyBorder="1" applyAlignment="1">
      <alignment horizontal="center" vertical="center" shrinkToFit="1"/>
    </xf>
    <xf numFmtId="176" fontId="5" fillId="3" borderId="140" xfId="1" applyNumberFormat="1" applyFont="1" applyFill="1" applyBorder="1" applyAlignment="1">
      <alignment horizontal="center" vertical="center" shrinkToFit="1"/>
    </xf>
    <xf numFmtId="38" fontId="5" fillId="3" borderId="78" xfId="2" applyFont="1" applyFill="1" applyBorder="1" applyAlignment="1">
      <alignment horizontal="center" vertical="center" shrinkToFit="1"/>
    </xf>
    <xf numFmtId="38" fontId="5" fillId="3" borderId="80" xfId="2" applyFont="1" applyFill="1" applyBorder="1" applyAlignment="1">
      <alignment horizontal="left" vertical="center" shrinkToFit="1"/>
    </xf>
    <xf numFmtId="176" fontId="12" fillId="3" borderId="118" xfId="1" applyNumberFormat="1" applyFont="1" applyFill="1" applyBorder="1" applyAlignment="1">
      <alignment horizontal="center" vertical="center" shrinkToFit="1"/>
    </xf>
    <xf numFmtId="38" fontId="12" fillId="3" borderId="81" xfId="2" applyFont="1" applyFill="1" applyBorder="1" applyAlignment="1">
      <alignment horizontal="right" vertical="center"/>
    </xf>
    <xf numFmtId="38" fontId="5" fillId="3" borderId="87" xfId="2" applyFont="1" applyFill="1" applyBorder="1" applyAlignment="1">
      <alignment horizontal="right" vertical="center"/>
    </xf>
    <xf numFmtId="38" fontId="5" fillId="3" borderId="79" xfId="2" applyFont="1" applyFill="1" applyBorder="1" applyAlignment="1">
      <alignment horizontal="right" vertical="center"/>
    </xf>
    <xf numFmtId="38" fontId="5" fillId="3" borderId="87" xfId="2" applyFont="1" applyFill="1" applyBorder="1" applyAlignment="1">
      <alignment horizontal="right" vertical="center" shrinkToFit="1"/>
    </xf>
    <xf numFmtId="38" fontId="5" fillId="3" borderId="89" xfId="2" applyFont="1" applyFill="1" applyBorder="1" applyAlignment="1">
      <alignment horizontal="right" vertical="center" shrinkToFit="1"/>
    </xf>
    <xf numFmtId="38" fontId="5" fillId="3" borderId="95" xfId="2" applyFont="1" applyFill="1" applyBorder="1" applyAlignment="1">
      <alignment horizontal="right" vertical="center"/>
    </xf>
    <xf numFmtId="38" fontId="5" fillId="3" borderId="83" xfId="2" applyFont="1" applyFill="1" applyBorder="1" applyAlignment="1">
      <alignment horizontal="right" vertical="center" shrinkToFit="1"/>
    </xf>
    <xf numFmtId="38" fontId="5" fillId="3" borderId="95" xfId="2" applyFont="1" applyFill="1" applyBorder="1" applyAlignment="1">
      <alignment horizontal="right" vertical="center" shrinkToFit="1"/>
    </xf>
    <xf numFmtId="38" fontId="12" fillId="3" borderId="97" xfId="0" applyNumberFormat="1" applyFont="1" applyFill="1" applyBorder="1" applyAlignment="1">
      <alignment vertical="center"/>
    </xf>
    <xf numFmtId="38" fontId="12" fillId="3" borderId="119" xfId="0" applyNumberFormat="1" applyFont="1" applyFill="1" applyBorder="1" applyAlignment="1">
      <alignment vertical="center"/>
    </xf>
    <xf numFmtId="0" fontId="5" fillId="3" borderId="130" xfId="0" applyFont="1" applyFill="1" applyBorder="1"/>
    <xf numFmtId="38" fontId="5" fillId="3" borderId="149" xfId="0" applyNumberFormat="1" applyFont="1" applyFill="1" applyBorder="1" applyAlignment="1">
      <alignment horizontal="center"/>
    </xf>
    <xf numFmtId="38" fontId="5" fillId="3" borderId="78" xfId="0" applyNumberFormat="1" applyFont="1" applyFill="1" applyBorder="1" applyAlignment="1">
      <alignment horizontal="center"/>
    </xf>
    <xf numFmtId="38" fontId="5" fillId="3" borderId="128" xfId="0" applyNumberFormat="1" applyFont="1" applyFill="1" applyBorder="1" applyAlignment="1">
      <alignment horizontal="center"/>
    </xf>
    <xf numFmtId="38" fontId="5" fillId="3" borderId="80" xfId="0" applyNumberFormat="1" applyFont="1" applyFill="1" applyBorder="1" applyAlignment="1">
      <alignment horizontal="center"/>
    </xf>
    <xf numFmtId="0" fontId="5" fillId="3" borderId="144" xfId="0" applyFont="1" applyFill="1" applyBorder="1"/>
    <xf numFmtId="0" fontId="5" fillId="3" borderId="145" xfId="0" applyFont="1" applyFill="1" applyBorder="1"/>
    <xf numFmtId="0" fontId="5" fillId="3" borderId="129" xfId="0" applyFont="1" applyFill="1" applyBorder="1"/>
    <xf numFmtId="38" fontId="5" fillId="3" borderId="77" xfId="0" applyNumberFormat="1" applyFont="1" applyFill="1" applyBorder="1" applyAlignment="1">
      <alignment horizontal="center"/>
    </xf>
    <xf numFmtId="0" fontId="5" fillId="3" borderId="105" xfId="0" applyFont="1" applyFill="1" applyBorder="1" applyAlignment="1"/>
    <xf numFmtId="0" fontId="5" fillId="3" borderId="112" xfId="0" applyFont="1" applyFill="1" applyBorder="1" applyAlignment="1"/>
    <xf numFmtId="0" fontId="5" fillId="3" borderId="108" xfId="0" applyFont="1" applyFill="1" applyBorder="1" applyAlignment="1"/>
    <xf numFmtId="0" fontId="5" fillId="3" borderId="131" xfId="0" applyFont="1" applyFill="1" applyBorder="1" applyAlignment="1">
      <alignment vertical="center" shrinkToFit="1"/>
    </xf>
    <xf numFmtId="0" fontId="5" fillId="3" borderId="132" xfId="0" applyFont="1" applyFill="1" applyBorder="1" applyAlignment="1">
      <alignment vertical="center" shrinkToFit="1"/>
    </xf>
    <xf numFmtId="0" fontId="5" fillId="3" borderId="30" xfId="0" applyFont="1" applyFill="1" applyBorder="1" applyAlignment="1">
      <alignment vertical="center" shrinkToFit="1"/>
    </xf>
    <xf numFmtId="0" fontId="5" fillId="3" borderId="35" xfId="0" applyFont="1" applyFill="1" applyBorder="1" applyAlignment="1">
      <alignment vertical="center" shrinkToFit="1"/>
    </xf>
    <xf numFmtId="0" fontId="5" fillId="3" borderId="152" xfId="0" applyFont="1" applyFill="1" applyBorder="1" applyAlignment="1">
      <alignment horizontal="center" vertical="center" shrinkToFit="1"/>
    </xf>
    <xf numFmtId="0" fontId="5" fillId="3" borderId="153" xfId="0" applyFont="1" applyFill="1" applyBorder="1" applyAlignment="1">
      <alignment horizontal="center" vertical="center" shrinkToFit="1"/>
    </xf>
    <xf numFmtId="0" fontId="5" fillId="3" borderId="154" xfId="0" applyFont="1" applyFill="1" applyBorder="1" applyAlignment="1">
      <alignment vertical="center" shrinkToFit="1"/>
    </xf>
    <xf numFmtId="0" fontId="5" fillId="3" borderId="155" xfId="0" applyFont="1" applyFill="1" applyBorder="1" applyAlignment="1">
      <alignment vertical="center" shrinkToFit="1"/>
    </xf>
    <xf numFmtId="0" fontId="5" fillId="3" borderId="128" xfId="0" applyFont="1" applyFill="1" applyBorder="1" applyAlignment="1">
      <alignment horizontal="center" vertical="center" shrinkToFit="1"/>
    </xf>
    <xf numFmtId="0" fontId="5" fillId="3" borderId="108" xfId="0" applyFont="1" applyFill="1" applyBorder="1" applyAlignment="1">
      <alignment horizontal="center" vertical="center" shrinkToFit="1"/>
    </xf>
    <xf numFmtId="0" fontId="5" fillId="3" borderId="156" xfId="0" applyFont="1" applyFill="1" applyBorder="1" applyAlignment="1">
      <alignment vertical="center" shrinkToFit="1"/>
    </xf>
    <xf numFmtId="0" fontId="5" fillId="3" borderId="157" xfId="0" applyFont="1" applyFill="1" applyBorder="1" applyAlignment="1">
      <alignment vertical="center" shrinkToFit="1"/>
    </xf>
    <xf numFmtId="0" fontId="5" fillId="3" borderId="144" xfId="0" applyFont="1" applyFill="1" applyBorder="1" applyAlignment="1">
      <alignment horizontal="center" vertical="center" shrinkToFit="1"/>
    </xf>
    <xf numFmtId="0" fontId="5" fillId="3" borderId="130" xfId="0" applyFont="1" applyFill="1" applyBorder="1" applyAlignment="1">
      <alignment horizontal="center" vertical="center" shrinkToFit="1"/>
    </xf>
    <xf numFmtId="0" fontId="5" fillId="3" borderId="154" xfId="0" applyFont="1" applyFill="1" applyBorder="1" applyAlignment="1">
      <alignment vertical="center"/>
    </xf>
    <xf numFmtId="0" fontId="5" fillId="3" borderId="155" xfId="0" applyFont="1" applyFill="1" applyBorder="1" applyAlignment="1">
      <alignment vertical="center"/>
    </xf>
    <xf numFmtId="0" fontId="5" fillId="3" borderId="76" xfId="0" applyFont="1" applyFill="1" applyBorder="1" applyAlignment="1">
      <alignment horizontal="center" vertical="center" shrinkToFit="1"/>
    </xf>
    <xf numFmtId="38" fontId="12" fillId="3" borderId="115" xfId="2" applyFont="1" applyFill="1" applyBorder="1" applyAlignment="1">
      <alignment horizontal="right" vertical="center" shrinkToFit="1"/>
    </xf>
    <xf numFmtId="38" fontId="12" fillId="3" borderId="118" xfId="2" applyFont="1" applyFill="1" applyBorder="1" applyAlignment="1">
      <alignment horizontal="right" vertical="center" shrinkToFit="1"/>
    </xf>
    <xf numFmtId="38" fontId="12" fillId="3" borderId="77" xfId="2" applyFont="1" applyFill="1" applyBorder="1" applyAlignment="1">
      <alignment horizontal="right" vertical="center" shrinkToFit="1"/>
    </xf>
    <xf numFmtId="38" fontId="12" fillId="3" borderId="78" xfId="2" applyFont="1" applyFill="1" applyBorder="1" applyAlignment="1">
      <alignment horizontal="left" vertical="center" shrinkToFit="1"/>
    </xf>
    <xf numFmtId="0" fontId="0" fillId="3" borderId="1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20" fillId="3" borderId="161" xfId="0" applyFont="1" applyFill="1" applyBorder="1" applyAlignment="1">
      <alignment vertical="center" shrinkToFit="1"/>
    </xf>
    <xf numFmtId="0" fontId="20" fillId="3" borderId="146" xfId="0" applyFont="1" applyFill="1" applyBorder="1" applyAlignment="1">
      <alignment vertical="center" shrinkToFit="1"/>
    </xf>
    <xf numFmtId="0" fontId="20" fillId="3" borderId="147" xfId="0" applyFont="1" applyFill="1" applyBorder="1" applyAlignment="1">
      <alignment vertical="center" shrinkToFit="1"/>
    </xf>
    <xf numFmtId="0" fontId="20" fillId="3" borderId="148" xfId="0" applyFont="1" applyFill="1" applyBorder="1" applyAlignment="1">
      <alignment vertical="center" shrinkToFit="1"/>
    </xf>
    <xf numFmtId="0" fontId="20" fillId="3" borderId="161" xfId="0" applyFont="1" applyFill="1" applyBorder="1" applyAlignment="1">
      <alignment vertical="center"/>
    </xf>
    <xf numFmtId="0" fontId="5" fillId="3" borderId="162" xfId="0" applyFont="1" applyFill="1" applyBorder="1" applyAlignment="1">
      <alignment vertical="center" shrinkToFit="1"/>
    </xf>
    <xf numFmtId="0" fontId="5" fillId="3" borderId="163" xfId="0" applyFont="1" applyFill="1" applyBorder="1" applyAlignment="1">
      <alignment vertical="center" shrinkToFit="1"/>
    </xf>
    <xf numFmtId="0" fontId="5" fillId="3" borderId="164" xfId="0" applyFont="1" applyFill="1" applyBorder="1" applyAlignment="1">
      <alignment vertical="center" shrinkToFit="1"/>
    </xf>
    <xf numFmtId="0" fontId="5" fillId="3" borderId="165" xfId="0" applyFont="1" applyFill="1" applyBorder="1" applyAlignment="1">
      <alignment vertical="center" shrinkToFit="1"/>
    </xf>
    <xf numFmtId="0" fontId="5" fillId="3" borderId="159" xfId="0" applyFont="1" applyFill="1" applyBorder="1" applyAlignment="1">
      <alignment vertical="center" shrinkToFit="1"/>
    </xf>
    <xf numFmtId="0" fontId="5" fillId="3" borderId="163" xfId="0" applyFont="1" applyFill="1" applyBorder="1" applyAlignment="1">
      <alignment vertical="center"/>
    </xf>
    <xf numFmtId="0" fontId="20" fillId="3" borderId="160" xfId="0" applyFont="1" applyFill="1" applyBorder="1" applyAlignment="1">
      <alignment horizontal="center" vertical="center" shrinkToFit="1"/>
    </xf>
    <xf numFmtId="0" fontId="0" fillId="3" borderId="11" xfId="0" applyFont="1" applyFill="1" applyBorder="1" applyAlignment="1">
      <alignment horizontal="center" vertical="center" shrinkToFit="1"/>
    </xf>
    <xf numFmtId="0" fontId="0" fillId="3" borderId="7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textRotation="255"/>
    </xf>
    <xf numFmtId="0" fontId="0" fillId="3" borderId="7" xfId="0" applyFont="1" applyFill="1" applyBorder="1" applyAlignment="1">
      <alignment horizontal="center" vertical="center" shrinkToFit="1"/>
    </xf>
    <xf numFmtId="0" fontId="0" fillId="3" borderId="14" xfId="0" applyFont="1" applyFill="1" applyBorder="1" applyAlignment="1">
      <alignment horizontal="center" vertical="center" textRotation="255"/>
    </xf>
    <xf numFmtId="0" fontId="0" fillId="3" borderId="2" xfId="0" applyFont="1" applyFill="1" applyBorder="1" applyAlignment="1">
      <alignment horizontal="center" vertical="center" textRotation="255"/>
    </xf>
    <xf numFmtId="0" fontId="21" fillId="3" borderId="0" xfId="0" applyFont="1" applyFill="1" applyBorder="1" applyAlignment="1">
      <alignment horizontal="center" vertical="center" textRotation="255"/>
    </xf>
    <xf numFmtId="0" fontId="21" fillId="3" borderId="0" xfId="0" applyFont="1" applyFill="1" applyBorder="1" applyAlignment="1">
      <alignment horizontal="left" vertical="center"/>
    </xf>
    <xf numFmtId="0" fontId="22" fillId="3" borderId="0" xfId="0" applyFont="1" applyFill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0" fontId="0" fillId="3" borderId="15" xfId="0" applyFill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distributed" vertical="center"/>
    </xf>
    <xf numFmtId="0" fontId="11" fillId="2" borderId="0" xfId="0" applyFont="1" applyFill="1" applyAlignment="1">
      <alignment horizontal="center" vertical="center"/>
    </xf>
    <xf numFmtId="0" fontId="13" fillId="2" borderId="11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horizontal="left" vertical="center"/>
    </xf>
    <xf numFmtId="0" fontId="0" fillId="3" borderId="12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horizontal="center" vertical="center" textRotation="255"/>
    </xf>
    <xf numFmtId="0" fontId="0" fillId="3" borderId="3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 textRotation="255"/>
    </xf>
    <xf numFmtId="0" fontId="0" fillId="3" borderId="10" xfId="0" applyFont="1" applyFill="1" applyBorder="1" applyAlignment="1">
      <alignment horizontal="center" vertical="center" textRotation="255"/>
    </xf>
    <xf numFmtId="0" fontId="0" fillId="3" borderId="3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right" vertical="center" shrinkToFit="1"/>
    </xf>
    <xf numFmtId="0" fontId="0" fillId="3" borderId="6" xfId="0" applyFont="1" applyFill="1" applyBorder="1" applyAlignment="1">
      <alignment horizontal="right" vertical="center" shrinkToFit="1"/>
    </xf>
    <xf numFmtId="0" fontId="0" fillId="3" borderId="20" xfId="0" applyFont="1" applyFill="1" applyBorder="1" applyAlignment="1">
      <alignment horizontal="right" vertical="center" shrinkToFit="1"/>
    </xf>
    <xf numFmtId="0" fontId="0" fillId="3" borderId="3" xfId="0" applyFont="1" applyFill="1" applyBorder="1" applyAlignment="1">
      <alignment horizontal="right" vertical="center"/>
    </xf>
    <xf numFmtId="9" fontId="0" fillId="3" borderId="20" xfId="1" applyFont="1" applyFill="1" applyBorder="1" applyAlignment="1">
      <alignment horizontal="right" vertical="center" shrinkToFit="1"/>
    </xf>
    <xf numFmtId="9" fontId="0" fillId="3" borderId="3" xfId="1" applyFont="1" applyFill="1" applyBorder="1" applyAlignment="1">
      <alignment horizontal="right" vertical="center" shrinkToFit="1"/>
    </xf>
    <xf numFmtId="0" fontId="0" fillId="3" borderId="19" xfId="0" applyFont="1" applyFill="1" applyBorder="1" applyAlignment="1">
      <alignment horizontal="right" vertical="center"/>
    </xf>
    <xf numFmtId="0" fontId="0" fillId="3" borderId="19" xfId="0" applyFont="1" applyFill="1" applyBorder="1" applyAlignment="1">
      <alignment horizontal="left" vertical="center"/>
    </xf>
    <xf numFmtId="0" fontId="0" fillId="3" borderId="10" xfId="0" applyFont="1" applyFill="1" applyBorder="1" applyAlignment="1">
      <alignment horizontal="right" vertical="center" shrinkToFit="1"/>
    </xf>
    <xf numFmtId="0" fontId="0" fillId="3" borderId="2" xfId="0" applyFont="1" applyFill="1" applyBorder="1" applyAlignment="1">
      <alignment horizontal="right" vertical="center" shrinkToFit="1"/>
    </xf>
    <xf numFmtId="0" fontId="0" fillId="3" borderId="22" xfId="0" applyFont="1" applyFill="1" applyBorder="1" applyAlignment="1">
      <alignment horizontal="right" vertical="center" shrinkToFit="1"/>
    </xf>
    <xf numFmtId="0" fontId="0" fillId="3" borderId="10" xfId="0" applyFont="1" applyFill="1" applyBorder="1" applyAlignment="1">
      <alignment horizontal="right" vertical="center"/>
    </xf>
    <xf numFmtId="0" fontId="0" fillId="3" borderId="10" xfId="0" applyFont="1" applyFill="1" applyBorder="1" applyAlignment="1">
      <alignment horizontal="left" vertical="center"/>
    </xf>
    <xf numFmtId="0" fontId="0" fillId="3" borderId="19" xfId="0" applyFont="1" applyFill="1" applyBorder="1" applyAlignment="1">
      <alignment horizontal="right" vertical="center" shrinkToFit="1"/>
    </xf>
    <xf numFmtId="0" fontId="0" fillId="3" borderId="16" xfId="0" applyFont="1" applyFill="1" applyBorder="1" applyAlignment="1">
      <alignment horizontal="right" vertical="center" shrinkToFit="1"/>
    </xf>
    <xf numFmtId="0" fontId="0" fillId="3" borderId="21" xfId="0" applyFont="1" applyFill="1" applyBorder="1" applyAlignment="1">
      <alignment horizontal="right" vertical="center" shrinkToFit="1"/>
    </xf>
    <xf numFmtId="0" fontId="0" fillId="3" borderId="6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16" xfId="0" applyFont="1" applyFill="1" applyBorder="1" applyAlignment="1">
      <alignment horizontal="left" vertical="center"/>
    </xf>
    <xf numFmtId="0" fontId="0" fillId="3" borderId="17" xfId="0" applyFont="1" applyFill="1" applyBorder="1" applyAlignment="1">
      <alignment horizontal="left" vertical="center"/>
    </xf>
    <xf numFmtId="0" fontId="0" fillId="3" borderId="18" xfId="0" applyFont="1" applyFill="1" applyBorder="1" applyAlignment="1">
      <alignment horizontal="left" vertical="center"/>
    </xf>
    <xf numFmtId="0" fontId="0" fillId="3" borderId="6" xfId="0" applyFont="1" applyFill="1" applyBorder="1" applyAlignment="1" applyProtection="1">
      <alignment horizontal="center" vertical="center"/>
      <protection locked="0"/>
    </xf>
    <xf numFmtId="0" fontId="0" fillId="3" borderId="4" xfId="0" applyFont="1" applyFill="1" applyBorder="1" applyAlignment="1" applyProtection="1">
      <alignment horizontal="center" vertical="center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0" fillId="3" borderId="3" xfId="0" applyFont="1" applyFill="1" applyBorder="1" applyAlignment="1" applyProtection="1">
      <alignment horizontal="right" vertical="center"/>
      <protection locked="0"/>
    </xf>
    <xf numFmtId="0" fontId="0" fillId="3" borderId="6" xfId="0" applyFont="1" applyFill="1" applyBorder="1" applyAlignment="1" applyProtection="1">
      <alignment horizontal="right" vertical="center"/>
      <protection locked="0"/>
    </xf>
    <xf numFmtId="0" fontId="0" fillId="3" borderId="20" xfId="0" applyFont="1" applyFill="1" applyBorder="1" applyAlignment="1" applyProtection="1">
      <alignment horizontal="righ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0" fillId="3" borderId="4" xfId="0" applyFont="1" applyFill="1" applyBorder="1" applyAlignment="1" applyProtection="1">
      <alignment horizontal="left" vertical="center"/>
      <protection locked="0"/>
    </xf>
    <xf numFmtId="0" fontId="0" fillId="3" borderId="5" xfId="0" applyFont="1" applyFill="1" applyBorder="1" applyAlignment="1" applyProtection="1">
      <alignment horizontal="left" vertical="center"/>
      <protection locked="0"/>
    </xf>
    <xf numFmtId="0" fontId="0" fillId="3" borderId="3" xfId="0" applyFont="1" applyFill="1" applyBorder="1" applyAlignment="1">
      <alignment horizontal="center" vertical="center" textRotation="255"/>
    </xf>
    <xf numFmtId="0" fontId="0" fillId="3" borderId="3" xfId="0" applyFont="1" applyFill="1" applyBorder="1" applyAlignment="1" applyProtection="1">
      <alignment horizontal="center" vertical="center"/>
      <protection locked="0"/>
    </xf>
    <xf numFmtId="0" fontId="0" fillId="3" borderId="19" xfId="0" applyFont="1" applyFill="1" applyBorder="1" applyAlignment="1" applyProtection="1">
      <alignment horizontal="right" vertical="center"/>
      <protection locked="0"/>
    </xf>
    <xf numFmtId="0" fontId="0" fillId="3" borderId="16" xfId="0" applyFont="1" applyFill="1" applyBorder="1" applyAlignment="1" applyProtection="1">
      <alignment horizontal="right" vertical="center"/>
      <protection locked="0"/>
    </xf>
    <xf numFmtId="0" fontId="0" fillId="3" borderId="21" xfId="0" applyFont="1" applyFill="1" applyBorder="1" applyAlignment="1" applyProtection="1">
      <alignment horizontal="right" vertical="center"/>
      <protection locked="0"/>
    </xf>
    <xf numFmtId="0" fontId="0" fillId="3" borderId="16" xfId="0" applyFont="1" applyFill="1" applyBorder="1" applyAlignment="1" applyProtection="1">
      <alignment horizontal="center" vertical="center"/>
      <protection locked="0"/>
    </xf>
    <xf numFmtId="0" fontId="0" fillId="3" borderId="17" xfId="0" applyFont="1" applyFill="1" applyBorder="1" applyAlignment="1" applyProtection="1">
      <alignment horizontal="center" vertical="center"/>
      <protection locked="0"/>
    </xf>
    <xf numFmtId="0" fontId="0" fillId="3" borderId="16" xfId="0" applyFont="1" applyFill="1" applyBorder="1" applyAlignment="1" applyProtection="1">
      <alignment horizontal="left" vertical="center"/>
      <protection locked="0"/>
    </xf>
    <xf numFmtId="0" fontId="0" fillId="3" borderId="17" xfId="0" applyFont="1" applyFill="1" applyBorder="1" applyAlignment="1" applyProtection="1">
      <alignment horizontal="left" vertical="center"/>
      <protection locked="0"/>
    </xf>
    <xf numFmtId="0" fontId="0" fillId="3" borderId="18" xfId="0" applyFont="1" applyFill="1" applyBorder="1" applyAlignment="1" applyProtection="1">
      <alignment horizontal="left" vertical="center"/>
      <protection locked="0"/>
    </xf>
    <xf numFmtId="0" fontId="0" fillId="3" borderId="2" xfId="0" applyFont="1" applyFill="1" applyBorder="1" applyAlignment="1" applyProtection="1">
      <alignment horizontal="left" vertical="center"/>
      <protection locked="0"/>
    </xf>
    <xf numFmtId="0" fontId="0" fillId="3" borderId="11" xfId="0" applyFont="1" applyFill="1" applyBorder="1" applyAlignment="1" applyProtection="1">
      <alignment horizontal="left" vertical="center"/>
      <protection locked="0"/>
    </xf>
    <xf numFmtId="0" fontId="0" fillId="3" borderId="12" xfId="0" applyFont="1" applyFill="1" applyBorder="1" applyAlignment="1" applyProtection="1">
      <alignment horizontal="left" vertical="center"/>
      <protection locked="0"/>
    </xf>
    <xf numFmtId="38" fontId="0" fillId="3" borderId="10" xfId="2" applyFont="1" applyFill="1" applyBorder="1" applyAlignment="1" applyProtection="1">
      <alignment horizontal="right" vertical="center"/>
    </xf>
    <xf numFmtId="38" fontId="0" fillId="3" borderId="2" xfId="2" applyFont="1" applyFill="1" applyBorder="1" applyAlignment="1" applyProtection="1">
      <alignment horizontal="right" vertical="center"/>
    </xf>
    <xf numFmtId="0" fontId="0" fillId="3" borderId="22" xfId="0" applyFont="1" applyFill="1" applyBorder="1" applyAlignment="1" applyProtection="1">
      <alignment horizontal="right" vertical="center"/>
      <protection locked="0"/>
    </xf>
    <xf numFmtId="0" fontId="0" fillId="3" borderId="10" xfId="0" applyFont="1" applyFill="1" applyBorder="1" applyAlignment="1" applyProtection="1">
      <alignment horizontal="right" vertical="center"/>
      <protection locked="0"/>
    </xf>
    <xf numFmtId="0" fontId="0" fillId="3" borderId="2" xfId="0" applyFont="1" applyFill="1" applyBorder="1" applyAlignment="1" applyProtection="1">
      <alignment horizontal="center" vertical="center"/>
      <protection locked="0"/>
    </xf>
    <xf numFmtId="0" fontId="0" fillId="3" borderId="11" xfId="0" applyFont="1" applyFill="1" applyBorder="1" applyAlignment="1" applyProtection="1">
      <alignment horizontal="center" vertical="center"/>
      <protection locked="0"/>
    </xf>
    <xf numFmtId="0" fontId="0" fillId="3" borderId="166" xfId="0" applyFont="1" applyFill="1" applyBorder="1" applyAlignment="1">
      <alignment horizontal="left" vertical="center"/>
    </xf>
    <xf numFmtId="0" fontId="0" fillId="3" borderId="167" xfId="0" applyFont="1" applyFill="1" applyBorder="1" applyAlignment="1">
      <alignment horizontal="left" vertical="center"/>
    </xf>
    <xf numFmtId="0" fontId="0" fillId="3" borderId="168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top" textRotation="255" indent="1"/>
    </xf>
    <xf numFmtId="0" fontId="0" fillId="3" borderId="15" xfId="0" applyFill="1" applyBorder="1" applyAlignment="1">
      <alignment horizontal="center" vertical="top" textRotation="255" indent="1"/>
    </xf>
    <xf numFmtId="0" fontId="0" fillId="3" borderId="10" xfId="0" applyFill="1" applyBorder="1" applyAlignment="1">
      <alignment horizontal="center" vertical="top" textRotation="255" indent="1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textRotation="255"/>
    </xf>
    <xf numFmtId="0" fontId="0" fillId="3" borderId="15" xfId="0" applyFill="1" applyBorder="1" applyAlignment="1">
      <alignment horizontal="center" vertical="center" textRotation="255"/>
    </xf>
    <xf numFmtId="0" fontId="0" fillId="3" borderId="10" xfId="0" applyFill="1" applyBorder="1" applyAlignment="1">
      <alignment horizontal="center" vertical="center" textRotation="255"/>
    </xf>
    <xf numFmtId="38" fontId="5" fillId="3" borderId="152" xfId="2" applyFont="1" applyFill="1" applyBorder="1" applyAlignment="1">
      <alignment horizontal="center" vertical="center"/>
    </xf>
    <xf numFmtId="38" fontId="5" fillId="3" borderId="153" xfId="2" applyFont="1" applyFill="1" applyBorder="1" applyAlignment="1">
      <alignment horizontal="center" vertical="center"/>
    </xf>
    <xf numFmtId="38" fontId="5" fillId="3" borderId="120" xfId="2" applyFont="1" applyFill="1" applyBorder="1" applyAlignment="1">
      <alignment horizontal="center" vertical="center" shrinkToFit="1"/>
    </xf>
    <xf numFmtId="0" fontId="5" fillId="3" borderId="121" xfId="0" applyFont="1" applyFill="1" applyBorder="1" applyAlignment="1">
      <alignment horizontal="center" vertical="center" shrinkToFit="1"/>
    </xf>
    <xf numFmtId="0" fontId="5" fillId="3" borderId="122" xfId="0" applyFont="1" applyFill="1" applyBorder="1" applyAlignment="1">
      <alignment horizontal="center" vertical="center" shrinkToFit="1"/>
    </xf>
    <xf numFmtId="0" fontId="5" fillId="3" borderId="123" xfId="0" applyFont="1" applyFill="1" applyBorder="1" applyAlignment="1">
      <alignment horizontal="center" vertical="center" shrinkToFit="1"/>
    </xf>
    <xf numFmtId="0" fontId="5" fillId="3" borderId="145" xfId="0" applyFont="1" applyFill="1" applyBorder="1" applyAlignment="1">
      <alignment vertical="top" textRotation="255" indent="1" shrinkToFit="1"/>
    </xf>
    <xf numFmtId="0" fontId="0" fillId="0" borderId="150" xfId="0" applyBorder="1" applyAlignment="1">
      <alignment vertical="top" textRotation="255" indent="1" shrinkToFit="1"/>
    </xf>
    <xf numFmtId="0" fontId="0" fillId="0" borderId="146" xfId="0" applyBorder="1" applyAlignment="1">
      <alignment vertical="top" textRotation="255" indent="1" shrinkToFit="1"/>
    </xf>
    <xf numFmtId="0" fontId="5" fillId="3" borderId="151" xfId="0" applyFont="1" applyFill="1" applyBorder="1" applyAlignment="1">
      <alignment horizontal="center" vertical="center" shrinkToFit="1"/>
    </xf>
    <xf numFmtId="0" fontId="5" fillId="3" borderId="74" xfId="0" applyFont="1" applyFill="1" applyBorder="1" applyAlignment="1">
      <alignment horizontal="center" vertical="center" shrinkToFit="1"/>
    </xf>
    <xf numFmtId="0" fontId="5" fillId="3" borderId="141" xfId="0" applyFont="1" applyFill="1" applyBorder="1" applyAlignment="1">
      <alignment horizontal="center" vertical="center" shrinkToFit="1"/>
    </xf>
    <xf numFmtId="0" fontId="5" fillId="3" borderId="142" xfId="0" applyFont="1" applyFill="1" applyBorder="1" applyAlignment="1">
      <alignment horizontal="center" vertical="center" shrinkToFit="1"/>
    </xf>
    <xf numFmtId="0" fontId="5" fillId="3" borderId="143" xfId="0" applyFont="1" applyFill="1" applyBorder="1" applyAlignment="1">
      <alignment horizontal="center" vertical="center" shrinkToFit="1"/>
    </xf>
    <xf numFmtId="38" fontId="5" fillId="3" borderId="83" xfId="2" applyFont="1" applyFill="1" applyBorder="1" applyAlignment="1">
      <alignment horizontal="distributed" vertical="center" shrinkToFit="1"/>
    </xf>
    <xf numFmtId="38" fontId="5" fillId="3" borderId="125" xfId="2" applyFont="1" applyFill="1" applyBorder="1" applyAlignment="1">
      <alignment horizontal="distributed" vertical="center" shrinkToFit="1"/>
    </xf>
    <xf numFmtId="38" fontId="12" fillId="3" borderId="97" xfId="2" applyFont="1" applyFill="1" applyBorder="1" applyAlignment="1">
      <alignment horizontal="distributed" vertical="center" shrinkToFit="1"/>
    </xf>
    <xf numFmtId="0" fontId="12" fillId="3" borderId="117" xfId="0" applyFont="1" applyFill="1" applyBorder="1" applyAlignment="1">
      <alignment horizontal="distributed" vertical="center" shrinkToFit="1"/>
    </xf>
    <xf numFmtId="38" fontId="12" fillId="3" borderId="117" xfId="2" applyFont="1" applyFill="1" applyBorder="1" applyAlignment="1">
      <alignment horizontal="distributed" vertical="center" shrinkToFit="1"/>
    </xf>
    <xf numFmtId="38" fontId="5" fillId="3" borderId="75" xfId="2" applyFont="1" applyFill="1" applyBorder="1" applyAlignment="1">
      <alignment horizontal="center" vertical="center" shrinkToFit="1"/>
    </xf>
    <xf numFmtId="38" fontId="5" fillId="3" borderId="126" xfId="2" applyFont="1" applyFill="1" applyBorder="1" applyAlignment="1">
      <alignment horizontal="center" vertical="center" shrinkToFit="1"/>
    </xf>
    <xf numFmtId="38" fontId="12" fillId="3" borderId="81" xfId="2" applyFont="1" applyFill="1" applyBorder="1" applyAlignment="1">
      <alignment horizontal="distributed" vertical="center" shrinkToFit="1"/>
    </xf>
    <xf numFmtId="38" fontId="12" fillId="3" borderId="105" xfId="2" applyFont="1" applyFill="1" applyBorder="1" applyAlignment="1">
      <alignment horizontal="distributed" vertical="center" shrinkToFit="1"/>
    </xf>
    <xf numFmtId="38" fontId="12" fillId="3" borderId="124" xfId="2" applyFont="1" applyFill="1" applyBorder="1" applyAlignment="1">
      <alignment horizontal="distributed" vertical="center" shrinkToFit="1"/>
    </xf>
    <xf numFmtId="38" fontId="12" fillId="3" borderId="85" xfId="2" applyFont="1" applyFill="1" applyBorder="1" applyAlignment="1">
      <alignment horizontal="distributed" vertical="center" shrinkToFit="1"/>
    </xf>
    <xf numFmtId="38" fontId="12" fillId="3" borderId="83" xfId="2" applyFont="1" applyFill="1" applyBorder="1" applyAlignment="1">
      <alignment horizontal="distributed" vertical="center" shrinkToFit="1"/>
    </xf>
    <xf numFmtId="38" fontId="12" fillId="3" borderId="125" xfId="2" applyFont="1" applyFill="1" applyBorder="1" applyAlignment="1">
      <alignment horizontal="distributed" vertical="center" shrinkToFit="1"/>
    </xf>
    <xf numFmtId="38" fontId="5" fillId="3" borderId="81" xfId="2" applyFont="1" applyFill="1" applyBorder="1" applyAlignment="1">
      <alignment horizontal="center" vertical="center" shrinkToFit="1"/>
    </xf>
    <xf numFmtId="38" fontId="5" fillId="3" borderId="105" xfId="2" applyFont="1" applyFill="1" applyBorder="1" applyAlignment="1">
      <alignment horizontal="center" vertical="center" shrinkToFit="1"/>
    </xf>
    <xf numFmtId="38" fontId="12" fillId="3" borderId="81" xfId="2" applyFont="1" applyFill="1" applyBorder="1" applyAlignment="1">
      <alignment horizontal="distributed" vertical="justify" shrinkToFit="1"/>
    </xf>
    <xf numFmtId="38" fontId="12" fillId="3" borderId="124" xfId="2" applyFont="1" applyFill="1" applyBorder="1" applyAlignment="1">
      <alignment horizontal="distributed" vertical="justify" shrinkToFit="1"/>
    </xf>
    <xf numFmtId="38" fontId="12" fillId="3" borderId="105" xfId="2" applyFont="1" applyFill="1" applyBorder="1" applyAlignment="1">
      <alignment horizontal="distributed" vertical="justify" shrinkToFit="1"/>
    </xf>
    <xf numFmtId="38" fontId="12" fillId="3" borderId="83" xfId="2" applyFont="1" applyFill="1" applyBorder="1" applyAlignment="1">
      <alignment horizontal="distributed" vertical="justify" shrinkToFit="1"/>
    </xf>
    <xf numFmtId="38" fontId="12" fillId="3" borderId="125" xfId="2" applyFont="1" applyFill="1" applyBorder="1" applyAlignment="1">
      <alignment horizontal="distributed" vertical="justify" shrinkToFit="1"/>
    </xf>
    <xf numFmtId="38" fontId="12" fillId="3" borderId="113" xfId="2" applyFont="1" applyFill="1" applyBorder="1" applyAlignment="1">
      <alignment horizontal="distributed" vertical="center" shrinkToFit="1"/>
    </xf>
    <xf numFmtId="38" fontId="12" fillId="3" borderId="84" xfId="2" applyFont="1" applyFill="1" applyBorder="1" applyAlignment="1">
      <alignment horizontal="distributed" vertical="center" shrinkToFit="1"/>
    </xf>
    <xf numFmtId="38" fontId="5" fillId="3" borderId="101" xfId="2" applyFont="1" applyFill="1" applyBorder="1" applyAlignment="1">
      <alignment horizontal="center" vertical="center"/>
    </xf>
    <xf numFmtId="38" fontId="5" fillId="3" borderId="127" xfId="2" applyFont="1" applyFill="1" applyBorder="1" applyAlignment="1">
      <alignment horizontal="center" vertical="center"/>
    </xf>
    <xf numFmtId="38" fontId="5" fillId="3" borderId="76" xfId="2" applyFont="1" applyFill="1" applyBorder="1" applyAlignment="1">
      <alignment horizontal="center" vertical="center"/>
    </xf>
    <xf numFmtId="38" fontId="5" fillId="3" borderId="79" xfId="2" applyFont="1" applyFill="1" applyBorder="1" applyAlignment="1">
      <alignment horizontal="center" vertical="center"/>
    </xf>
    <xf numFmtId="38" fontId="5" fillId="3" borderId="12" xfId="2" applyFont="1" applyFill="1" applyBorder="1" applyAlignment="1">
      <alignment horizontal="center" vertical="center"/>
    </xf>
    <xf numFmtId="38" fontId="5" fillId="3" borderId="10" xfId="2" applyFont="1" applyFill="1" applyBorder="1" applyAlignment="1">
      <alignment horizontal="center" vertical="center"/>
    </xf>
    <xf numFmtId="38" fontId="5" fillId="3" borderId="80" xfId="2" applyFont="1" applyFill="1" applyBorder="1" applyAlignment="1">
      <alignment horizontal="center" vertical="center"/>
    </xf>
    <xf numFmtId="38" fontId="5" fillId="3" borderId="128" xfId="2" applyFont="1" applyFill="1" applyBorder="1" applyAlignment="1">
      <alignment horizontal="center" vertical="center"/>
    </xf>
    <xf numFmtId="38" fontId="5" fillId="3" borderId="75" xfId="2" applyFont="1" applyFill="1" applyBorder="1" applyAlignment="1">
      <alignment horizontal="center" vertical="center"/>
    </xf>
    <xf numFmtId="38" fontId="5" fillId="3" borderId="77" xfId="2" applyFont="1" applyFill="1" applyBorder="1" applyAlignment="1">
      <alignment horizontal="center" vertical="center"/>
    </xf>
    <xf numFmtId="38" fontId="5" fillId="3" borderId="78" xfId="2" applyFont="1" applyFill="1" applyBorder="1" applyAlignment="1">
      <alignment horizontal="center" vertical="center"/>
    </xf>
    <xf numFmtId="38" fontId="12" fillId="3" borderId="26" xfId="2" applyFont="1" applyFill="1" applyBorder="1" applyAlignment="1">
      <alignment horizontal="distributed" vertical="center" shrinkToFit="1"/>
    </xf>
    <xf numFmtId="38" fontId="5" fillId="3" borderId="5" xfId="2" applyFont="1" applyFill="1" applyBorder="1" applyAlignment="1">
      <alignment horizontal="distributed" vertical="center" shrinkToFit="1"/>
    </xf>
    <xf numFmtId="0" fontId="12" fillId="3" borderId="115" xfId="0" applyFont="1" applyFill="1" applyBorder="1" applyAlignment="1">
      <alignment horizontal="distributed" vertical="center" shrinkToFit="1"/>
    </xf>
    <xf numFmtId="38" fontId="12" fillId="3" borderId="5" xfId="2" applyFont="1" applyFill="1" applyBorder="1" applyAlignment="1">
      <alignment horizontal="distributed" vertical="center" shrinkToFit="1"/>
    </xf>
    <xf numFmtId="38" fontId="12" fillId="3" borderId="115" xfId="2" applyFont="1" applyFill="1" applyBorder="1" applyAlignment="1">
      <alignment horizontal="distributed" vertical="center" shrinkToFit="1"/>
    </xf>
    <xf numFmtId="38" fontId="5" fillId="3" borderId="1" xfId="2" applyFont="1" applyFill="1" applyBorder="1" applyAlignment="1">
      <alignment horizontal="center" vertical="center" shrinkToFit="1"/>
    </xf>
    <xf numFmtId="38" fontId="5" fillId="3" borderId="7" xfId="2" applyFont="1" applyFill="1" applyBorder="1" applyAlignment="1">
      <alignment horizontal="center" vertical="center" shrinkToFit="1"/>
    </xf>
    <xf numFmtId="38" fontId="12" fillId="3" borderId="75" xfId="2" applyFont="1" applyFill="1" applyBorder="1" applyAlignment="1">
      <alignment horizontal="distributed" vertical="center" shrinkToFit="1"/>
    </xf>
    <xf numFmtId="38" fontId="12" fillId="3" borderId="76" xfId="2" applyFont="1" applyFill="1" applyBorder="1" applyAlignment="1">
      <alignment horizontal="distributed" vertical="center" shrinkToFit="1"/>
    </xf>
    <xf numFmtId="38" fontId="12" fillId="3" borderId="20" xfId="2" applyFont="1" applyFill="1" applyBorder="1" applyAlignment="1">
      <alignment horizontal="distributed" vertical="center" shrinkToFit="1"/>
    </xf>
    <xf numFmtId="0" fontId="5" fillId="3" borderId="158" xfId="0" applyFont="1" applyFill="1" applyBorder="1" applyAlignment="1">
      <alignment horizontal="center" vertical="center" shrinkToFit="1"/>
    </xf>
    <xf numFmtId="0" fontId="5" fillId="3" borderId="23" xfId="0" applyFont="1" applyFill="1" applyBorder="1" applyAlignment="1">
      <alignment horizontal="center" vertical="center" shrinkToFit="1"/>
    </xf>
    <xf numFmtId="38" fontId="5" fillId="3" borderId="9" xfId="2" applyFont="1" applyFill="1" applyBorder="1" applyAlignment="1">
      <alignment horizontal="center" vertical="center" shrinkToFit="1"/>
    </xf>
    <xf numFmtId="38" fontId="12" fillId="3" borderId="26" xfId="2" applyFont="1" applyFill="1" applyBorder="1" applyAlignment="1">
      <alignment horizontal="distributed" vertical="justify" shrinkToFit="1"/>
    </xf>
    <xf numFmtId="38" fontId="12" fillId="3" borderId="9" xfId="2" applyFont="1" applyFill="1" applyBorder="1" applyAlignment="1">
      <alignment horizontal="distributed" vertical="justify" shrinkToFit="1"/>
    </xf>
    <xf numFmtId="38" fontId="12" fillId="3" borderId="5" xfId="2" applyFont="1" applyFill="1" applyBorder="1" applyAlignment="1">
      <alignment horizontal="distributed" vertical="justify" shrinkToFit="1"/>
    </xf>
    <xf numFmtId="0" fontId="5" fillId="3" borderId="6" xfId="0" applyFont="1" applyFill="1" applyBorder="1" applyAlignment="1"/>
    <xf numFmtId="0" fontId="5" fillId="3" borderId="125" xfId="0" applyFont="1" applyFill="1" applyBorder="1" applyAlignment="1"/>
    <xf numFmtId="0" fontId="5" fillId="3" borderId="8" xfId="0" applyFont="1" applyFill="1" applyBorder="1" applyAlignment="1">
      <alignment horizontal="center" vertical="center" textRotation="255"/>
    </xf>
    <xf numFmtId="0" fontId="5" fillId="3" borderId="15" xfId="0" applyFont="1" applyFill="1" applyBorder="1" applyAlignment="1">
      <alignment horizontal="center" vertical="center" textRotation="255"/>
    </xf>
    <xf numFmtId="0" fontId="5" fillId="3" borderId="10" xfId="0" applyFont="1" applyFill="1" applyBorder="1" applyAlignment="1">
      <alignment horizontal="center" vertical="center" textRotation="255"/>
    </xf>
    <xf numFmtId="0" fontId="5" fillId="3" borderId="3" xfId="0" applyFont="1" applyFill="1" applyBorder="1" applyAlignment="1"/>
    <xf numFmtId="0" fontId="5" fillId="3" borderId="130" xfId="0" applyFont="1" applyFill="1" applyBorder="1" applyAlignment="1"/>
    <xf numFmtId="0" fontId="5" fillId="3" borderId="3" xfId="0" applyFont="1" applyFill="1" applyBorder="1" applyAlignment="1">
      <alignment horizontal="center"/>
    </xf>
    <xf numFmtId="0" fontId="5" fillId="3" borderId="130" xfId="0" applyFont="1" applyFill="1" applyBorder="1" applyAlignment="1">
      <alignment horizontal="center"/>
    </xf>
    <xf numFmtId="0" fontId="5" fillId="3" borderId="144" xfId="0" applyFont="1" applyFill="1" applyBorder="1" applyAlignment="1">
      <alignment horizontal="center" vertical="center" textRotation="255"/>
    </xf>
    <xf numFmtId="0" fontId="5" fillId="3" borderId="3" xfId="0" applyFont="1" applyFill="1" applyBorder="1" applyAlignment="1">
      <alignment horizontal="center" vertical="center" textRotation="255"/>
    </xf>
    <xf numFmtId="0" fontId="5" fillId="3" borderId="142" xfId="0" applyFont="1" applyFill="1" applyBorder="1" applyAlignment="1">
      <alignment horizontal="center" vertical="center"/>
    </xf>
    <xf numFmtId="0" fontId="5" fillId="3" borderId="14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30" xfId="0" applyFont="1" applyFill="1" applyBorder="1" applyAlignment="1">
      <alignment horizontal="center" vertical="center"/>
    </xf>
    <xf numFmtId="0" fontId="5" fillId="3" borderId="141" xfId="0" applyFont="1" applyFill="1" applyBorder="1" applyAlignment="1">
      <alignment horizontal="center"/>
    </xf>
    <xf numFmtId="0" fontId="5" fillId="3" borderId="142" xfId="0" applyFont="1" applyFill="1" applyBorder="1" applyAlignment="1">
      <alignment horizontal="center"/>
    </xf>
    <xf numFmtId="0" fontId="5" fillId="3" borderId="143" xfId="0" applyFont="1" applyFill="1" applyBorder="1" applyAlignment="1">
      <alignment horizontal="center"/>
    </xf>
    <xf numFmtId="0" fontId="5" fillId="3" borderId="144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129" xfId="0" applyFont="1" applyFill="1" applyBorder="1" applyAlignment="1">
      <alignment horizontal="center"/>
    </xf>
    <xf numFmtId="0" fontId="5" fillId="3" borderId="147" xfId="0" applyFont="1" applyFill="1" applyBorder="1" applyAlignment="1">
      <alignment horizontal="center"/>
    </xf>
    <xf numFmtId="0" fontId="5" fillId="3" borderId="148" xfId="0" applyFont="1" applyFill="1" applyBorder="1" applyAlignment="1">
      <alignment horizontal="center"/>
    </xf>
    <xf numFmtId="0" fontId="5" fillId="3" borderId="145" xfId="0" applyFont="1" applyFill="1" applyBorder="1" applyAlignment="1"/>
    <xf numFmtId="0" fontId="5" fillId="3" borderId="146" xfId="0" applyFont="1" applyFill="1" applyBorder="1" applyAlignment="1"/>
    <xf numFmtId="0" fontId="5" fillId="3" borderId="8" xfId="0" applyFont="1" applyFill="1" applyBorder="1" applyAlignment="1"/>
    <xf numFmtId="0" fontId="5" fillId="3" borderId="147" xfId="0" applyFont="1" applyFill="1" applyBorder="1" applyAlignment="1"/>
    <xf numFmtId="0" fontId="5" fillId="3" borderId="14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29" xfId="0" applyFont="1" applyFill="1" applyBorder="1" applyAlignment="1">
      <alignment horizontal="center" vertical="center"/>
    </xf>
    <xf numFmtId="0" fontId="5" fillId="3" borderId="146" xfId="0" applyFont="1" applyFill="1" applyBorder="1" applyAlignment="1">
      <alignment horizontal="center" vertical="center"/>
    </xf>
    <xf numFmtId="0" fontId="5" fillId="3" borderId="147" xfId="0" applyFont="1" applyFill="1" applyBorder="1" applyAlignment="1">
      <alignment horizontal="center" vertical="center"/>
    </xf>
    <xf numFmtId="0" fontId="5" fillId="3" borderId="148" xfId="0" applyFont="1" applyFill="1" applyBorder="1" applyAlignment="1">
      <alignment horizontal="center" vertical="center"/>
    </xf>
    <xf numFmtId="0" fontId="5" fillId="3" borderId="129" xfId="0" applyFont="1" applyFill="1" applyBorder="1" applyAlignment="1"/>
    <xf numFmtId="0" fontId="5" fillId="3" borderId="148" xfId="0" applyFont="1" applyFill="1" applyBorder="1" applyAlignment="1"/>
    <xf numFmtId="0" fontId="5" fillId="3" borderId="145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justify" vertical="center" wrapText="1"/>
    </xf>
    <xf numFmtId="0" fontId="0" fillId="3" borderId="3" xfId="0" applyFill="1" applyBorder="1" applyAlignment="1">
      <alignment wrapText="1"/>
    </xf>
    <xf numFmtId="0" fontId="5" fillId="3" borderId="3" xfId="0" applyFont="1" applyFill="1" applyBorder="1" applyAlignment="1">
      <alignment horizontal="center" vertical="center" textRotation="255" wrapText="1"/>
    </xf>
    <xf numFmtId="0" fontId="23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24" fillId="3" borderId="0" xfId="0" applyFont="1" applyFill="1" applyAlignment="1">
      <alignment horizontal="right" vertical="center"/>
    </xf>
    <xf numFmtId="0" fontId="25" fillId="3" borderId="0" xfId="0" applyFont="1" applyFill="1" applyAlignment="1">
      <alignment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vertical="center"/>
    </xf>
    <xf numFmtId="0" fontId="24" fillId="3" borderId="14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/>
    </xf>
    <xf numFmtId="0" fontId="24" fillId="3" borderId="7" xfId="0" applyFont="1" applyFill="1" applyBorder="1" applyAlignment="1">
      <alignment horizontal="left" vertical="center"/>
    </xf>
    <xf numFmtId="0" fontId="24" fillId="3" borderId="9" xfId="0" applyFont="1" applyFill="1" applyBorder="1" applyAlignment="1">
      <alignment horizontal="left" vertical="center"/>
    </xf>
    <xf numFmtId="0" fontId="24" fillId="3" borderId="0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0" fontId="24" fillId="3" borderId="11" xfId="0" applyFont="1" applyFill="1" applyBorder="1" applyAlignment="1">
      <alignment horizontal="left" vertical="center"/>
    </xf>
    <xf numFmtId="0" fontId="24" fillId="3" borderId="12" xfId="0" applyFont="1" applyFill="1" applyBorder="1" applyAlignment="1">
      <alignment horizontal="left" vertical="center"/>
    </xf>
    <xf numFmtId="0" fontId="24" fillId="3" borderId="9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vertical="center"/>
    </xf>
    <xf numFmtId="0" fontId="24" fillId="3" borderId="4" xfId="0" applyFont="1" applyFill="1" applyBorder="1" applyAlignment="1">
      <alignment vertical="center"/>
    </xf>
    <xf numFmtId="0" fontId="24" fillId="3" borderId="5" xfId="0" applyFont="1" applyFill="1" applyBorder="1" applyAlignment="1">
      <alignment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/>
    </xf>
    <xf numFmtId="0" fontId="24" fillId="3" borderId="7" xfId="0" applyFont="1" applyFill="1" applyBorder="1" applyAlignment="1">
      <alignment horizontal="left" vertical="center"/>
    </xf>
    <xf numFmtId="0" fontId="24" fillId="3" borderId="9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left" vertical="center"/>
    </xf>
    <xf numFmtId="0" fontId="24" fillId="3" borderId="11" xfId="0" applyFont="1" applyFill="1" applyBorder="1" applyAlignment="1">
      <alignment horizontal="left" vertical="center"/>
    </xf>
    <xf numFmtId="0" fontId="24" fillId="3" borderId="12" xfId="0" applyFont="1" applyFill="1" applyBorder="1" applyAlignment="1">
      <alignment horizontal="left" vertical="center"/>
    </xf>
    <xf numFmtId="0" fontId="24" fillId="3" borderId="0" xfId="0" applyFont="1" applyFill="1" applyBorder="1" applyAlignment="1">
      <alignment horizontal="right" vertical="center"/>
    </xf>
    <xf numFmtId="0" fontId="26" fillId="3" borderId="11" xfId="0" applyFont="1" applyFill="1" applyBorder="1" applyAlignment="1">
      <alignment vertical="center"/>
    </xf>
    <xf numFmtId="0" fontId="24" fillId="3" borderId="11" xfId="0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0" fontId="24" fillId="3" borderId="8" xfId="0" applyFont="1" applyFill="1" applyBorder="1" applyAlignment="1">
      <alignment horizontal="center" vertical="center" textRotation="255"/>
    </xf>
    <xf numFmtId="0" fontId="24" fillId="3" borderId="8" xfId="0" applyFont="1" applyFill="1" applyBorder="1" applyAlignment="1">
      <alignment vertical="center" shrinkToFit="1"/>
    </xf>
    <xf numFmtId="0" fontId="24" fillId="3" borderId="3" xfId="0" applyFont="1" applyFill="1" applyBorder="1" applyAlignment="1">
      <alignment vertical="center" shrinkToFit="1"/>
    </xf>
    <xf numFmtId="38" fontId="24" fillId="3" borderId="6" xfId="2" applyFont="1" applyFill="1" applyBorder="1" applyAlignment="1">
      <alignment horizontal="center" vertical="center" shrinkToFit="1"/>
    </xf>
    <xf numFmtId="38" fontId="24" fillId="3" borderId="4" xfId="2" applyFont="1" applyFill="1" applyBorder="1" applyAlignment="1">
      <alignment horizontal="center" vertical="center" shrinkToFit="1"/>
    </xf>
    <xf numFmtId="38" fontId="24" fillId="3" borderId="3" xfId="2" applyFont="1" applyFill="1" applyBorder="1" applyAlignment="1">
      <alignment horizontal="center" vertical="center" shrinkToFit="1"/>
    </xf>
    <xf numFmtId="0" fontId="24" fillId="3" borderId="3" xfId="0" applyFont="1" applyFill="1" applyBorder="1" applyAlignment="1">
      <alignment horizontal="center" vertical="center" shrinkToFit="1"/>
    </xf>
    <xf numFmtId="0" fontId="24" fillId="3" borderId="15" xfId="0" applyFont="1" applyFill="1" applyBorder="1" applyAlignment="1">
      <alignment vertical="center"/>
    </xf>
    <xf numFmtId="0" fontId="24" fillId="3" borderId="15" xfId="0" applyFont="1" applyFill="1" applyBorder="1" applyAlignment="1">
      <alignment vertical="center" shrinkToFit="1"/>
    </xf>
    <xf numFmtId="38" fontId="24" fillId="3" borderId="3" xfId="2" applyFont="1" applyFill="1" applyBorder="1" applyAlignment="1">
      <alignment vertical="center"/>
    </xf>
    <xf numFmtId="0" fontId="24" fillId="3" borderId="10" xfId="0" applyFont="1" applyFill="1" applyBorder="1" applyAlignment="1">
      <alignment vertical="center" shrinkToFit="1"/>
    </xf>
    <xf numFmtId="0" fontId="24" fillId="3" borderId="8" xfId="0" applyFont="1" applyFill="1" applyBorder="1" applyAlignment="1">
      <alignment vertical="center" shrinkToFit="1"/>
    </xf>
    <xf numFmtId="0" fontId="24" fillId="3" borderId="10" xfId="0" applyFont="1" applyFill="1" applyBorder="1" applyAlignment="1">
      <alignment vertical="center" shrinkToFit="1"/>
    </xf>
    <xf numFmtId="176" fontId="24" fillId="3" borderId="3" xfId="1" applyNumberFormat="1" applyFont="1" applyFill="1" applyBorder="1" applyAlignment="1">
      <alignment vertical="center"/>
    </xf>
    <xf numFmtId="0" fontId="24" fillId="3" borderId="15" xfId="0" applyFont="1" applyFill="1" applyBorder="1" applyAlignment="1">
      <alignment vertical="center" shrinkToFit="1"/>
    </xf>
    <xf numFmtId="0" fontId="24" fillId="3" borderId="10" xfId="0" applyFont="1" applyFill="1" applyBorder="1" applyAlignment="1">
      <alignment vertical="center"/>
    </xf>
    <xf numFmtId="0" fontId="24" fillId="3" borderId="15" xfId="0" applyFont="1" applyFill="1" applyBorder="1" applyAlignment="1">
      <alignment horizontal="center" vertical="center" shrinkToFit="1"/>
    </xf>
    <xf numFmtId="0" fontId="24" fillId="3" borderId="8" xfId="0" applyFont="1" applyFill="1" applyBorder="1" applyAlignment="1">
      <alignment horizontal="center" vertical="center" shrinkToFit="1"/>
    </xf>
    <xf numFmtId="0" fontId="24" fillId="3" borderId="6" xfId="0" applyFont="1" applyFill="1" applyBorder="1" applyAlignment="1">
      <alignment vertical="center" shrinkToFit="1"/>
    </xf>
    <xf numFmtId="0" fontId="24" fillId="0" borderId="4" xfId="0" applyFont="1" applyBorder="1" applyAlignment="1">
      <alignment vertical="center" shrinkToFit="1"/>
    </xf>
    <xf numFmtId="0" fontId="24" fillId="0" borderId="5" xfId="0" applyFont="1" applyBorder="1" applyAlignment="1">
      <alignment vertical="center" shrinkToFit="1"/>
    </xf>
    <xf numFmtId="0" fontId="24" fillId="3" borderId="6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 shrinkToFit="1"/>
    </xf>
    <xf numFmtId="0" fontId="24" fillId="3" borderId="1" xfId="0" applyFont="1" applyFill="1" applyBorder="1" applyAlignment="1">
      <alignment vertical="center"/>
    </xf>
    <xf numFmtId="0" fontId="24" fillId="3" borderId="7" xfId="0" applyFont="1" applyFill="1" applyBorder="1" applyAlignment="1">
      <alignment vertical="center"/>
    </xf>
    <xf numFmtId="0" fontId="24" fillId="3" borderId="9" xfId="0" applyFont="1" applyFill="1" applyBorder="1" applyAlignment="1">
      <alignment vertical="center"/>
    </xf>
    <xf numFmtId="0" fontId="24" fillId="3" borderId="4" xfId="0" applyFont="1" applyFill="1" applyBorder="1" applyAlignment="1">
      <alignment vertical="center" shrinkToFit="1"/>
    </xf>
    <xf numFmtId="0" fontId="24" fillId="3" borderId="5" xfId="0" applyFont="1" applyFill="1" applyBorder="1" applyAlignment="1">
      <alignment vertical="center" shrinkToFit="1"/>
    </xf>
    <xf numFmtId="0" fontId="24" fillId="3" borderId="14" xfId="0" applyFont="1" applyFill="1" applyBorder="1" applyAlignment="1">
      <alignment vertical="center"/>
    </xf>
    <xf numFmtId="0" fontId="24" fillId="3" borderId="13" xfId="0" applyFont="1" applyFill="1" applyBorder="1" applyAlignment="1">
      <alignment vertical="center"/>
    </xf>
    <xf numFmtId="0" fontId="24" fillId="3" borderId="16" xfId="0" applyFont="1" applyFill="1" applyBorder="1" applyAlignment="1">
      <alignment vertical="center" shrinkToFit="1"/>
    </xf>
    <xf numFmtId="0" fontId="24" fillId="3" borderId="17" xfId="0" applyFont="1" applyFill="1" applyBorder="1" applyAlignment="1">
      <alignment vertical="center" shrinkToFit="1"/>
    </xf>
    <xf numFmtId="0" fontId="24" fillId="3" borderId="18" xfId="0" applyFont="1" applyFill="1" applyBorder="1" applyAlignment="1">
      <alignment vertical="center" shrinkToFit="1"/>
    </xf>
    <xf numFmtId="0" fontId="24" fillId="3" borderId="19" xfId="0" applyFont="1" applyFill="1" applyBorder="1" applyAlignment="1">
      <alignment horizontal="center" vertical="center" shrinkToFit="1"/>
    </xf>
    <xf numFmtId="38" fontId="24" fillId="3" borderId="19" xfId="2" applyFont="1" applyFill="1" applyBorder="1" applyAlignment="1">
      <alignment vertical="center"/>
    </xf>
    <xf numFmtId="0" fontId="24" fillId="3" borderId="19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shrinkToFit="1"/>
    </xf>
    <xf numFmtId="0" fontId="24" fillId="3" borderId="11" xfId="0" applyFont="1" applyFill="1" applyBorder="1" applyAlignment="1">
      <alignment horizontal="center" vertical="center" shrinkToFit="1"/>
    </xf>
    <xf numFmtId="0" fontId="24" fillId="3" borderId="12" xfId="0" applyFont="1" applyFill="1" applyBorder="1" applyAlignment="1">
      <alignment horizontal="center" vertical="center" shrinkToFit="1"/>
    </xf>
    <xf numFmtId="38" fontId="24" fillId="3" borderId="10" xfId="2" applyFont="1" applyFill="1" applyBorder="1" applyAlignment="1">
      <alignment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vertical="center"/>
    </xf>
    <xf numFmtId="0" fontId="24" fillId="3" borderId="12" xfId="0" applyFont="1" applyFill="1" applyBorder="1" applyAlignment="1">
      <alignment vertical="center"/>
    </xf>
    <xf numFmtId="0" fontId="24" fillId="3" borderId="0" xfId="0" applyFont="1" applyFill="1" applyBorder="1" applyAlignment="1">
      <alignment horizontal="center" vertical="center" shrinkToFit="1"/>
    </xf>
    <xf numFmtId="38" fontId="24" fillId="3" borderId="0" xfId="2" applyFont="1" applyFill="1" applyBorder="1" applyAlignment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5</xdr:row>
      <xdr:rowOff>57150</xdr:rowOff>
    </xdr:from>
    <xdr:to>
      <xdr:col>10</xdr:col>
      <xdr:colOff>0</xdr:colOff>
      <xdr:row>6</xdr:row>
      <xdr:rowOff>112236</xdr:rowOff>
    </xdr:to>
    <xdr:pic>
      <xdr:nvPicPr>
        <xdr:cNvPr id="41" name="図 40" descr="C:\Program Files\Microsoft Office\MEDIA\OFFICE14\Lines\BD21315_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543050"/>
          <a:ext cx="6096000" cy="30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533400</xdr:colOff>
      <xdr:row>13</xdr:row>
      <xdr:rowOff>209550</xdr:rowOff>
    </xdr:from>
    <xdr:to>
      <xdr:col>10</xdr:col>
      <xdr:colOff>0</xdr:colOff>
      <xdr:row>15</xdr:row>
      <xdr:rowOff>16986</xdr:rowOff>
    </xdr:to>
    <xdr:pic>
      <xdr:nvPicPr>
        <xdr:cNvPr id="43" name="図 42" descr="C:\Program Files\Microsoft Office\MEDIA\OFFICE14\Lines\BD21315_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533400" y="3676650"/>
          <a:ext cx="6096000" cy="30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35</xdr:row>
      <xdr:rowOff>123825</xdr:rowOff>
    </xdr:from>
    <xdr:to>
      <xdr:col>18</xdr:col>
      <xdr:colOff>142875</xdr:colOff>
      <xdr:row>37</xdr:row>
      <xdr:rowOff>142875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086100" y="8029575"/>
          <a:ext cx="704850" cy="476250"/>
        </a:xfrm>
        <a:prstGeom prst="down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J43"/>
  <sheetViews>
    <sheetView tabSelected="1" zoomScaleNormal="100" workbookViewId="0">
      <selection activeCell="I18" sqref="I18"/>
    </sheetView>
  </sheetViews>
  <sheetFormatPr defaultColWidth="8.90625" defaultRowHeight="13" x14ac:dyDescent="0.2"/>
  <cols>
    <col min="1" max="1" width="7.08984375" style="1" customWidth="1"/>
    <col min="2" max="10" width="8.90625" style="1"/>
    <col min="11" max="11" width="7.08984375" style="1" customWidth="1"/>
    <col min="12" max="266" width="8.90625" style="1"/>
    <col min="267" max="267" width="6.90625" style="1" customWidth="1"/>
    <col min="268" max="522" width="8.90625" style="1"/>
    <col min="523" max="523" width="6.90625" style="1" customWidth="1"/>
    <col min="524" max="778" width="8.90625" style="1"/>
    <col min="779" max="779" width="6.90625" style="1" customWidth="1"/>
    <col min="780" max="1034" width="8.90625" style="1"/>
    <col min="1035" max="1035" width="6.90625" style="1" customWidth="1"/>
    <col min="1036" max="1290" width="8.90625" style="1"/>
    <col min="1291" max="1291" width="6.90625" style="1" customWidth="1"/>
    <col min="1292" max="1546" width="8.90625" style="1"/>
    <col min="1547" max="1547" width="6.90625" style="1" customWidth="1"/>
    <col min="1548" max="1802" width="8.90625" style="1"/>
    <col min="1803" max="1803" width="6.90625" style="1" customWidth="1"/>
    <col min="1804" max="2058" width="8.90625" style="1"/>
    <col min="2059" max="2059" width="6.90625" style="1" customWidth="1"/>
    <col min="2060" max="2314" width="8.90625" style="1"/>
    <col min="2315" max="2315" width="6.90625" style="1" customWidth="1"/>
    <col min="2316" max="2570" width="8.90625" style="1"/>
    <col min="2571" max="2571" width="6.90625" style="1" customWidth="1"/>
    <col min="2572" max="2826" width="8.90625" style="1"/>
    <col min="2827" max="2827" width="6.90625" style="1" customWidth="1"/>
    <col min="2828" max="3082" width="8.90625" style="1"/>
    <col min="3083" max="3083" width="6.90625" style="1" customWidth="1"/>
    <col min="3084" max="3338" width="8.90625" style="1"/>
    <col min="3339" max="3339" width="6.90625" style="1" customWidth="1"/>
    <col min="3340" max="3594" width="8.90625" style="1"/>
    <col min="3595" max="3595" width="6.90625" style="1" customWidth="1"/>
    <col min="3596" max="3850" width="8.90625" style="1"/>
    <col min="3851" max="3851" width="6.90625" style="1" customWidth="1"/>
    <col min="3852" max="4106" width="8.90625" style="1"/>
    <col min="4107" max="4107" width="6.90625" style="1" customWidth="1"/>
    <col min="4108" max="4362" width="8.90625" style="1"/>
    <col min="4363" max="4363" width="6.90625" style="1" customWidth="1"/>
    <col min="4364" max="4618" width="8.90625" style="1"/>
    <col min="4619" max="4619" width="6.90625" style="1" customWidth="1"/>
    <col min="4620" max="4874" width="8.90625" style="1"/>
    <col min="4875" max="4875" width="6.90625" style="1" customWidth="1"/>
    <col min="4876" max="5130" width="8.90625" style="1"/>
    <col min="5131" max="5131" width="6.90625" style="1" customWidth="1"/>
    <col min="5132" max="5386" width="8.90625" style="1"/>
    <col min="5387" max="5387" width="6.90625" style="1" customWidth="1"/>
    <col min="5388" max="5642" width="8.90625" style="1"/>
    <col min="5643" max="5643" width="6.90625" style="1" customWidth="1"/>
    <col min="5644" max="5898" width="8.90625" style="1"/>
    <col min="5899" max="5899" width="6.90625" style="1" customWidth="1"/>
    <col min="5900" max="6154" width="8.90625" style="1"/>
    <col min="6155" max="6155" width="6.90625" style="1" customWidth="1"/>
    <col min="6156" max="6410" width="8.90625" style="1"/>
    <col min="6411" max="6411" width="6.90625" style="1" customWidth="1"/>
    <col min="6412" max="6666" width="8.90625" style="1"/>
    <col min="6667" max="6667" width="6.90625" style="1" customWidth="1"/>
    <col min="6668" max="6922" width="8.90625" style="1"/>
    <col min="6923" max="6923" width="6.90625" style="1" customWidth="1"/>
    <col min="6924" max="7178" width="8.90625" style="1"/>
    <col min="7179" max="7179" width="6.90625" style="1" customWidth="1"/>
    <col min="7180" max="7434" width="8.90625" style="1"/>
    <col min="7435" max="7435" width="6.90625" style="1" customWidth="1"/>
    <col min="7436" max="7690" width="8.90625" style="1"/>
    <col min="7691" max="7691" width="6.90625" style="1" customWidth="1"/>
    <col min="7692" max="7946" width="8.90625" style="1"/>
    <col min="7947" max="7947" width="6.90625" style="1" customWidth="1"/>
    <col min="7948" max="8202" width="8.90625" style="1"/>
    <col min="8203" max="8203" width="6.90625" style="1" customWidth="1"/>
    <col min="8204" max="8458" width="8.90625" style="1"/>
    <col min="8459" max="8459" width="6.90625" style="1" customWidth="1"/>
    <col min="8460" max="8714" width="8.90625" style="1"/>
    <col min="8715" max="8715" width="6.90625" style="1" customWidth="1"/>
    <col min="8716" max="8970" width="8.90625" style="1"/>
    <col min="8971" max="8971" width="6.90625" style="1" customWidth="1"/>
    <col min="8972" max="9226" width="8.90625" style="1"/>
    <col min="9227" max="9227" width="6.90625" style="1" customWidth="1"/>
    <col min="9228" max="9482" width="8.90625" style="1"/>
    <col min="9483" max="9483" width="6.90625" style="1" customWidth="1"/>
    <col min="9484" max="9738" width="8.90625" style="1"/>
    <col min="9739" max="9739" width="6.90625" style="1" customWidth="1"/>
    <col min="9740" max="9994" width="8.90625" style="1"/>
    <col min="9995" max="9995" width="6.90625" style="1" customWidth="1"/>
    <col min="9996" max="10250" width="8.90625" style="1"/>
    <col min="10251" max="10251" width="6.90625" style="1" customWidth="1"/>
    <col min="10252" max="10506" width="8.90625" style="1"/>
    <col min="10507" max="10507" width="6.90625" style="1" customWidth="1"/>
    <col min="10508" max="10762" width="8.90625" style="1"/>
    <col min="10763" max="10763" width="6.90625" style="1" customWidth="1"/>
    <col min="10764" max="11018" width="8.90625" style="1"/>
    <col min="11019" max="11019" width="6.90625" style="1" customWidth="1"/>
    <col min="11020" max="11274" width="8.90625" style="1"/>
    <col min="11275" max="11275" width="6.90625" style="1" customWidth="1"/>
    <col min="11276" max="11530" width="8.90625" style="1"/>
    <col min="11531" max="11531" width="6.90625" style="1" customWidth="1"/>
    <col min="11532" max="11786" width="8.90625" style="1"/>
    <col min="11787" max="11787" width="6.90625" style="1" customWidth="1"/>
    <col min="11788" max="12042" width="8.90625" style="1"/>
    <col min="12043" max="12043" width="6.90625" style="1" customWidth="1"/>
    <col min="12044" max="12298" width="8.90625" style="1"/>
    <col min="12299" max="12299" width="6.90625" style="1" customWidth="1"/>
    <col min="12300" max="12554" width="8.90625" style="1"/>
    <col min="12555" max="12555" width="6.90625" style="1" customWidth="1"/>
    <col min="12556" max="12810" width="8.90625" style="1"/>
    <col min="12811" max="12811" width="6.90625" style="1" customWidth="1"/>
    <col min="12812" max="13066" width="8.90625" style="1"/>
    <col min="13067" max="13067" width="6.90625" style="1" customWidth="1"/>
    <col min="13068" max="13322" width="8.90625" style="1"/>
    <col min="13323" max="13323" width="6.90625" style="1" customWidth="1"/>
    <col min="13324" max="13578" width="8.90625" style="1"/>
    <col min="13579" max="13579" width="6.90625" style="1" customWidth="1"/>
    <col min="13580" max="13834" width="8.90625" style="1"/>
    <col min="13835" max="13835" width="6.90625" style="1" customWidth="1"/>
    <col min="13836" max="14090" width="8.90625" style="1"/>
    <col min="14091" max="14091" width="6.90625" style="1" customWidth="1"/>
    <col min="14092" max="14346" width="8.90625" style="1"/>
    <col min="14347" max="14347" width="6.90625" style="1" customWidth="1"/>
    <col min="14348" max="14602" width="8.90625" style="1"/>
    <col min="14603" max="14603" width="6.90625" style="1" customWidth="1"/>
    <col min="14604" max="14858" width="8.90625" style="1"/>
    <col min="14859" max="14859" width="6.90625" style="1" customWidth="1"/>
    <col min="14860" max="15114" width="8.90625" style="1"/>
    <col min="15115" max="15115" width="6.90625" style="1" customWidth="1"/>
    <col min="15116" max="15370" width="8.90625" style="1"/>
    <col min="15371" max="15371" width="6.90625" style="1" customWidth="1"/>
    <col min="15372" max="15626" width="8.90625" style="1"/>
    <col min="15627" max="15627" width="6.90625" style="1" customWidth="1"/>
    <col min="15628" max="15882" width="8.90625" style="1"/>
    <col min="15883" max="15883" width="6.90625" style="1" customWidth="1"/>
    <col min="15884" max="16138" width="8.90625" style="1"/>
    <col min="16139" max="16139" width="6.90625" style="1" customWidth="1"/>
    <col min="16140" max="16384" width="8.90625" style="1"/>
  </cols>
  <sheetData>
    <row r="1" spans="3:9" ht="19.899999999999999" customHeight="1" x14ac:dyDescent="0.2"/>
    <row r="2" spans="3:9" ht="19.899999999999999" customHeight="1" x14ac:dyDescent="0.2"/>
    <row r="3" spans="3:9" ht="19.899999999999999" customHeight="1" x14ac:dyDescent="0.2"/>
    <row r="4" spans="3:9" ht="19.899999999999999" customHeight="1" x14ac:dyDescent="0.2"/>
    <row r="5" spans="3:9" ht="19.899999999999999" customHeight="1" x14ac:dyDescent="0.2"/>
    <row r="6" spans="3:9" ht="19.899999999999999" customHeight="1" x14ac:dyDescent="0.2"/>
    <row r="7" spans="3:9" ht="19.899999999999999" customHeight="1" x14ac:dyDescent="0.2"/>
    <row r="8" spans="3:9" ht="19.899999999999999" customHeight="1" x14ac:dyDescent="0.2"/>
    <row r="9" spans="3:9" ht="19.899999999999999" customHeight="1" x14ac:dyDescent="0.2">
      <c r="C9" s="431" t="s">
        <v>184</v>
      </c>
      <c r="D9" s="431"/>
      <c r="E9" s="431"/>
      <c r="F9" s="431"/>
      <c r="G9" s="431"/>
      <c r="H9" s="431"/>
      <c r="I9" s="431"/>
    </row>
    <row r="10" spans="3:9" ht="19.899999999999999" customHeight="1" x14ac:dyDescent="0.2">
      <c r="C10" s="431"/>
      <c r="D10" s="431"/>
      <c r="E10" s="431"/>
      <c r="F10" s="431"/>
      <c r="G10" s="431"/>
      <c r="H10" s="431"/>
      <c r="I10" s="431"/>
    </row>
    <row r="11" spans="3:9" ht="19.899999999999999" customHeight="1" x14ac:dyDescent="0.2">
      <c r="C11" s="431"/>
      <c r="D11" s="431"/>
      <c r="E11" s="431"/>
      <c r="F11" s="431"/>
      <c r="G11" s="431"/>
      <c r="H11" s="431"/>
      <c r="I11" s="431"/>
    </row>
    <row r="12" spans="3:9" ht="19.899999999999999" customHeight="1" x14ac:dyDescent="0.2">
      <c r="C12" s="431"/>
      <c r="D12" s="431"/>
      <c r="E12" s="431"/>
      <c r="F12" s="431"/>
      <c r="G12" s="431"/>
      <c r="H12" s="431"/>
      <c r="I12" s="431"/>
    </row>
    <row r="13" spans="3:9" ht="19.899999999999999" customHeight="1" x14ac:dyDescent="0.2"/>
    <row r="14" spans="3:9" ht="19.899999999999999" customHeight="1" x14ac:dyDescent="0.2"/>
    <row r="15" spans="3:9" ht="19.899999999999999" customHeight="1" x14ac:dyDescent="0.2"/>
    <row r="16" spans="3:9" ht="19.899999999999999" customHeight="1" x14ac:dyDescent="0.2"/>
    <row r="17" spans="3:10" ht="19.899999999999999" customHeight="1" x14ac:dyDescent="0.2"/>
    <row r="18" spans="3:10" ht="19.899999999999999" customHeight="1" x14ac:dyDescent="0.2"/>
    <row r="19" spans="3:10" ht="19.899999999999999" customHeight="1" x14ac:dyDescent="0.2"/>
    <row r="20" spans="3:10" ht="19.899999999999999" customHeight="1" x14ac:dyDescent="0.2">
      <c r="D20" s="7"/>
      <c r="E20" s="432" t="s">
        <v>176</v>
      </c>
      <c r="F20" s="432"/>
      <c r="G20" s="432"/>
      <c r="H20" s="7"/>
    </row>
    <row r="21" spans="3:10" ht="19.899999999999999" customHeight="1" x14ac:dyDescent="0.2">
      <c r="D21" s="7"/>
      <c r="E21" s="7"/>
      <c r="F21" s="7"/>
      <c r="G21" s="7"/>
      <c r="H21" s="7"/>
    </row>
    <row r="22" spans="3:10" ht="19.899999999999999" customHeight="1" x14ac:dyDescent="0.2">
      <c r="D22" s="432" t="s">
        <v>177</v>
      </c>
      <c r="E22" s="432"/>
      <c r="F22" s="432"/>
      <c r="G22" s="432"/>
      <c r="H22" s="432"/>
    </row>
    <row r="23" spans="3:10" ht="19.899999999999999" customHeight="1" x14ac:dyDescent="0.2">
      <c r="D23" s="7"/>
      <c r="E23" s="7"/>
      <c r="F23" s="7"/>
      <c r="G23" s="7"/>
      <c r="H23" s="7"/>
    </row>
    <row r="24" spans="3:10" ht="19.899999999999999" customHeight="1" x14ac:dyDescent="0.2">
      <c r="D24" s="432" t="s">
        <v>178</v>
      </c>
      <c r="E24" s="432"/>
      <c r="F24" s="432"/>
      <c r="G24" s="432"/>
      <c r="H24" s="432"/>
    </row>
    <row r="25" spans="3:10" ht="19.899999999999999" customHeight="1" x14ac:dyDescent="0.2"/>
    <row r="26" spans="3:10" ht="19.899999999999999" customHeight="1" x14ac:dyDescent="0.2"/>
    <row r="27" spans="3:10" ht="19.899999999999999" customHeight="1" x14ac:dyDescent="0.2"/>
    <row r="28" spans="3:10" ht="19.899999999999999" customHeight="1" x14ac:dyDescent="0.2"/>
    <row r="29" spans="3:10" ht="19.899999999999999" customHeight="1" x14ac:dyDescent="0.2"/>
    <row r="30" spans="3:10" ht="19.899999999999999" customHeight="1" x14ac:dyDescent="0.2"/>
    <row r="31" spans="3:10" ht="23.25" customHeight="1" x14ac:dyDescent="0.2">
      <c r="C31" s="2"/>
      <c r="D31" s="10" t="s">
        <v>179</v>
      </c>
      <c r="E31" s="433"/>
      <c r="F31" s="433"/>
      <c r="G31" s="433"/>
      <c r="H31" s="433"/>
      <c r="I31" s="2"/>
      <c r="J31" s="2"/>
    </row>
    <row r="32" spans="3:10" ht="19.899999999999999" customHeight="1" x14ac:dyDescent="0.2">
      <c r="C32" s="2"/>
      <c r="D32" s="10"/>
      <c r="E32" s="8"/>
      <c r="F32" s="8"/>
      <c r="G32" s="8"/>
      <c r="H32" s="8"/>
      <c r="I32" s="2"/>
      <c r="J32" s="2"/>
    </row>
    <row r="33" spans="3:10" ht="19.899999999999999" customHeight="1" x14ac:dyDescent="0.2">
      <c r="C33" s="2"/>
      <c r="D33" s="10"/>
      <c r="E33" s="8"/>
      <c r="F33" s="8"/>
      <c r="G33" s="8"/>
      <c r="H33" s="8"/>
      <c r="I33" s="2"/>
      <c r="J33" s="2"/>
    </row>
    <row r="34" spans="3:10" ht="21.75" customHeight="1" x14ac:dyDescent="0.2">
      <c r="C34" s="2"/>
      <c r="D34" s="10" t="s">
        <v>180</v>
      </c>
      <c r="E34" s="433"/>
      <c r="F34" s="433"/>
      <c r="G34" s="433"/>
      <c r="H34" s="433"/>
      <c r="I34" s="2"/>
      <c r="J34" s="2"/>
    </row>
    <row r="35" spans="3:10" ht="19.899999999999999" customHeight="1" x14ac:dyDescent="0.2">
      <c r="C35" s="2"/>
      <c r="D35" s="3"/>
      <c r="E35" s="2"/>
      <c r="F35" s="2"/>
      <c r="G35" s="2"/>
      <c r="H35" s="2"/>
      <c r="I35" s="2"/>
      <c r="J35" s="2"/>
    </row>
    <row r="36" spans="3:10" ht="19.899999999999999" customHeight="1" x14ac:dyDescent="0.2">
      <c r="C36" s="2"/>
      <c r="D36" s="3"/>
      <c r="E36" s="2"/>
      <c r="F36" s="2"/>
      <c r="G36" s="2"/>
      <c r="H36" s="2"/>
      <c r="I36" s="2"/>
      <c r="J36" s="2"/>
    </row>
    <row r="37" spans="3:10" ht="19.899999999999999" customHeight="1" x14ac:dyDescent="0.2">
      <c r="C37" s="2"/>
      <c r="D37" s="9" t="s">
        <v>181</v>
      </c>
      <c r="E37" s="430" t="s">
        <v>182</v>
      </c>
      <c r="F37" s="430"/>
      <c r="G37" s="430"/>
      <c r="H37" s="430"/>
      <c r="I37" s="2"/>
      <c r="J37" s="2"/>
    </row>
    <row r="38" spans="3:10" ht="19.899999999999999" customHeight="1" x14ac:dyDescent="0.2">
      <c r="C38" s="2"/>
      <c r="D38" s="2"/>
      <c r="E38" s="2"/>
      <c r="F38" s="2"/>
      <c r="G38" s="2"/>
      <c r="H38" s="2"/>
      <c r="I38" s="2"/>
      <c r="J38" s="2"/>
    </row>
    <row r="39" spans="3:10" ht="19.899999999999999" customHeight="1" x14ac:dyDescent="0.2">
      <c r="C39" s="2"/>
      <c r="D39" s="2"/>
      <c r="E39" s="2"/>
      <c r="F39" s="2"/>
      <c r="G39" s="2"/>
      <c r="H39" s="2"/>
      <c r="I39" s="2"/>
      <c r="J39" s="2"/>
    </row>
    <row r="40" spans="3:10" ht="19.899999999999999" customHeight="1" x14ac:dyDescent="0.2">
      <c r="C40" s="2"/>
      <c r="D40" s="2"/>
      <c r="E40" s="4"/>
      <c r="F40" s="5"/>
      <c r="G40" s="5"/>
      <c r="H40" s="5"/>
      <c r="I40" s="5"/>
      <c r="J40" s="5"/>
    </row>
    <row r="41" spans="3:10" ht="19.899999999999999" customHeight="1" x14ac:dyDescent="0.2">
      <c r="C41" s="2"/>
      <c r="D41" s="2"/>
      <c r="E41" s="4"/>
      <c r="F41" s="6"/>
      <c r="G41" s="4"/>
      <c r="H41" s="4"/>
      <c r="I41" s="4"/>
      <c r="J41" s="5"/>
    </row>
    <row r="42" spans="3:10" ht="19.899999999999999" customHeight="1" x14ac:dyDescent="0.2"/>
    <row r="43" spans="3:10" ht="19.899999999999999" customHeight="1" x14ac:dyDescent="0.2"/>
  </sheetData>
  <mergeCells count="7">
    <mergeCell ref="E37:H37"/>
    <mergeCell ref="C9:I12"/>
    <mergeCell ref="E20:G20"/>
    <mergeCell ref="D22:H22"/>
    <mergeCell ref="D24:H24"/>
    <mergeCell ref="E31:H31"/>
    <mergeCell ref="E34:H34"/>
  </mergeCells>
  <phoneticPr fontId="2"/>
  <printOptions horizontalCentered="1"/>
  <pageMargins left="0.51181102362204722" right="0.51181102362204722" top="0.62992125984251968" bottom="0.62992125984251968" header="0.31496062992125984" footer="0.31496062992125984"/>
  <pageSetup paperSize="9" scale="99" orientation="portrait" horizontalDpi="4294967294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X82"/>
  <sheetViews>
    <sheetView workbookViewId="0">
      <selection activeCell="B2" sqref="B2:C3"/>
    </sheetView>
  </sheetViews>
  <sheetFormatPr defaultRowHeight="12" x14ac:dyDescent="0.2"/>
  <cols>
    <col min="1" max="1" width="1.90625" style="55" customWidth="1"/>
    <col min="2" max="2" width="3.90625" style="150" customWidth="1"/>
    <col min="3" max="3" width="16.26953125" style="150" customWidth="1"/>
    <col min="4" max="4" width="10" style="150" customWidth="1"/>
    <col min="5" max="5" width="7" style="54" customWidth="1"/>
    <col min="6" max="6" width="10" style="150" customWidth="1"/>
    <col min="7" max="8" width="7" style="54" customWidth="1"/>
    <col min="9" max="9" width="10" style="150" customWidth="1"/>
    <col min="10" max="11" width="7" style="54" customWidth="1"/>
    <col min="12" max="12" width="10" style="150" customWidth="1"/>
    <col min="13" max="14" width="7" style="54" customWidth="1"/>
    <col min="15" max="15" width="10" style="55" customWidth="1"/>
    <col min="16" max="17" width="7" style="54" customWidth="1"/>
    <col min="18" max="18" width="10" style="55" customWidth="1"/>
    <col min="19" max="20" width="7" style="54" customWidth="1"/>
    <col min="21" max="21" width="10" style="55" customWidth="1"/>
    <col min="22" max="23" width="7" style="54" customWidth="1"/>
    <col min="24" max="24" width="34" style="55" customWidth="1"/>
    <col min="25" max="25" width="2.6328125" style="55" customWidth="1"/>
    <col min="26" max="256" width="9" style="55"/>
    <col min="257" max="257" width="1.90625" style="55" customWidth="1"/>
    <col min="258" max="258" width="3.90625" style="55" customWidth="1"/>
    <col min="259" max="259" width="16.26953125" style="55" customWidth="1"/>
    <col min="260" max="260" width="10" style="55" customWidth="1"/>
    <col min="261" max="261" width="7" style="55" customWidth="1"/>
    <col min="262" max="262" width="10" style="55" customWidth="1"/>
    <col min="263" max="264" width="7" style="55" customWidth="1"/>
    <col min="265" max="265" width="10" style="55" customWidth="1"/>
    <col min="266" max="267" width="7" style="55" customWidth="1"/>
    <col min="268" max="268" width="10" style="55" customWidth="1"/>
    <col min="269" max="270" width="7" style="55" customWidth="1"/>
    <col min="271" max="271" width="10" style="55" customWidth="1"/>
    <col min="272" max="273" width="7" style="55" customWidth="1"/>
    <col min="274" max="274" width="10" style="55" customWidth="1"/>
    <col min="275" max="276" width="7" style="55" customWidth="1"/>
    <col min="277" max="277" width="10" style="55" customWidth="1"/>
    <col min="278" max="279" width="7" style="55" customWidth="1"/>
    <col min="280" max="280" width="34" style="55" customWidth="1"/>
    <col min="281" max="281" width="2.6328125" style="55" customWidth="1"/>
    <col min="282" max="512" width="9" style="55"/>
    <col min="513" max="513" width="1.90625" style="55" customWidth="1"/>
    <col min="514" max="514" width="3.90625" style="55" customWidth="1"/>
    <col min="515" max="515" width="16.26953125" style="55" customWidth="1"/>
    <col min="516" max="516" width="10" style="55" customWidth="1"/>
    <col min="517" max="517" width="7" style="55" customWidth="1"/>
    <col min="518" max="518" width="10" style="55" customWidth="1"/>
    <col min="519" max="520" width="7" style="55" customWidth="1"/>
    <col min="521" max="521" width="10" style="55" customWidth="1"/>
    <col min="522" max="523" width="7" style="55" customWidth="1"/>
    <col min="524" max="524" width="10" style="55" customWidth="1"/>
    <col min="525" max="526" width="7" style="55" customWidth="1"/>
    <col min="527" max="527" width="10" style="55" customWidth="1"/>
    <col min="528" max="529" width="7" style="55" customWidth="1"/>
    <col min="530" max="530" width="10" style="55" customWidth="1"/>
    <col min="531" max="532" width="7" style="55" customWidth="1"/>
    <col min="533" max="533" width="10" style="55" customWidth="1"/>
    <col min="534" max="535" width="7" style="55" customWidth="1"/>
    <col min="536" max="536" width="34" style="55" customWidth="1"/>
    <col min="537" max="537" width="2.6328125" style="55" customWidth="1"/>
    <col min="538" max="768" width="9" style="55"/>
    <col min="769" max="769" width="1.90625" style="55" customWidth="1"/>
    <col min="770" max="770" width="3.90625" style="55" customWidth="1"/>
    <col min="771" max="771" width="16.26953125" style="55" customWidth="1"/>
    <col min="772" max="772" width="10" style="55" customWidth="1"/>
    <col min="773" max="773" width="7" style="55" customWidth="1"/>
    <col min="774" max="774" width="10" style="55" customWidth="1"/>
    <col min="775" max="776" width="7" style="55" customWidth="1"/>
    <col min="777" max="777" width="10" style="55" customWidth="1"/>
    <col min="778" max="779" width="7" style="55" customWidth="1"/>
    <col min="780" max="780" width="10" style="55" customWidth="1"/>
    <col min="781" max="782" width="7" style="55" customWidth="1"/>
    <col min="783" max="783" width="10" style="55" customWidth="1"/>
    <col min="784" max="785" width="7" style="55" customWidth="1"/>
    <col min="786" max="786" width="10" style="55" customWidth="1"/>
    <col min="787" max="788" width="7" style="55" customWidth="1"/>
    <col min="789" max="789" width="10" style="55" customWidth="1"/>
    <col min="790" max="791" width="7" style="55" customWidth="1"/>
    <col min="792" max="792" width="34" style="55" customWidth="1"/>
    <col min="793" max="793" width="2.6328125" style="55" customWidth="1"/>
    <col min="794" max="1024" width="9" style="55"/>
    <col min="1025" max="1025" width="1.90625" style="55" customWidth="1"/>
    <col min="1026" max="1026" width="3.90625" style="55" customWidth="1"/>
    <col min="1027" max="1027" width="16.26953125" style="55" customWidth="1"/>
    <col min="1028" max="1028" width="10" style="55" customWidth="1"/>
    <col min="1029" max="1029" width="7" style="55" customWidth="1"/>
    <col min="1030" max="1030" width="10" style="55" customWidth="1"/>
    <col min="1031" max="1032" width="7" style="55" customWidth="1"/>
    <col min="1033" max="1033" width="10" style="55" customWidth="1"/>
    <col min="1034" max="1035" width="7" style="55" customWidth="1"/>
    <col min="1036" max="1036" width="10" style="55" customWidth="1"/>
    <col min="1037" max="1038" width="7" style="55" customWidth="1"/>
    <col min="1039" max="1039" width="10" style="55" customWidth="1"/>
    <col min="1040" max="1041" width="7" style="55" customWidth="1"/>
    <col min="1042" max="1042" width="10" style="55" customWidth="1"/>
    <col min="1043" max="1044" width="7" style="55" customWidth="1"/>
    <col min="1045" max="1045" width="10" style="55" customWidth="1"/>
    <col min="1046" max="1047" width="7" style="55" customWidth="1"/>
    <col min="1048" max="1048" width="34" style="55" customWidth="1"/>
    <col min="1049" max="1049" width="2.6328125" style="55" customWidth="1"/>
    <col min="1050" max="1280" width="9" style="55"/>
    <col min="1281" max="1281" width="1.90625" style="55" customWidth="1"/>
    <col min="1282" max="1282" width="3.90625" style="55" customWidth="1"/>
    <col min="1283" max="1283" width="16.26953125" style="55" customWidth="1"/>
    <col min="1284" max="1284" width="10" style="55" customWidth="1"/>
    <col min="1285" max="1285" width="7" style="55" customWidth="1"/>
    <col min="1286" max="1286" width="10" style="55" customWidth="1"/>
    <col min="1287" max="1288" width="7" style="55" customWidth="1"/>
    <col min="1289" max="1289" width="10" style="55" customWidth="1"/>
    <col min="1290" max="1291" width="7" style="55" customWidth="1"/>
    <col min="1292" max="1292" width="10" style="55" customWidth="1"/>
    <col min="1293" max="1294" width="7" style="55" customWidth="1"/>
    <col min="1295" max="1295" width="10" style="55" customWidth="1"/>
    <col min="1296" max="1297" width="7" style="55" customWidth="1"/>
    <col min="1298" max="1298" width="10" style="55" customWidth="1"/>
    <col min="1299" max="1300" width="7" style="55" customWidth="1"/>
    <col min="1301" max="1301" width="10" style="55" customWidth="1"/>
    <col min="1302" max="1303" width="7" style="55" customWidth="1"/>
    <col min="1304" max="1304" width="34" style="55" customWidth="1"/>
    <col min="1305" max="1305" width="2.6328125" style="55" customWidth="1"/>
    <col min="1306" max="1536" width="9" style="55"/>
    <col min="1537" max="1537" width="1.90625" style="55" customWidth="1"/>
    <col min="1538" max="1538" width="3.90625" style="55" customWidth="1"/>
    <col min="1539" max="1539" width="16.26953125" style="55" customWidth="1"/>
    <col min="1540" max="1540" width="10" style="55" customWidth="1"/>
    <col min="1541" max="1541" width="7" style="55" customWidth="1"/>
    <col min="1542" max="1542" width="10" style="55" customWidth="1"/>
    <col min="1543" max="1544" width="7" style="55" customWidth="1"/>
    <col min="1545" max="1545" width="10" style="55" customWidth="1"/>
    <col min="1546" max="1547" width="7" style="55" customWidth="1"/>
    <col min="1548" max="1548" width="10" style="55" customWidth="1"/>
    <col min="1549" max="1550" width="7" style="55" customWidth="1"/>
    <col min="1551" max="1551" width="10" style="55" customWidth="1"/>
    <col min="1552" max="1553" width="7" style="55" customWidth="1"/>
    <col min="1554" max="1554" width="10" style="55" customWidth="1"/>
    <col min="1555" max="1556" width="7" style="55" customWidth="1"/>
    <col min="1557" max="1557" width="10" style="55" customWidth="1"/>
    <col min="1558" max="1559" width="7" style="55" customWidth="1"/>
    <col min="1560" max="1560" width="34" style="55" customWidth="1"/>
    <col min="1561" max="1561" width="2.6328125" style="55" customWidth="1"/>
    <col min="1562" max="1792" width="9" style="55"/>
    <col min="1793" max="1793" width="1.90625" style="55" customWidth="1"/>
    <col min="1794" max="1794" width="3.90625" style="55" customWidth="1"/>
    <col min="1795" max="1795" width="16.26953125" style="55" customWidth="1"/>
    <col min="1796" max="1796" width="10" style="55" customWidth="1"/>
    <col min="1797" max="1797" width="7" style="55" customWidth="1"/>
    <col min="1798" max="1798" width="10" style="55" customWidth="1"/>
    <col min="1799" max="1800" width="7" style="55" customWidth="1"/>
    <col min="1801" max="1801" width="10" style="55" customWidth="1"/>
    <col min="1802" max="1803" width="7" style="55" customWidth="1"/>
    <col min="1804" max="1804" width="10" style="55" customWidth="1"/>
    <col min="1805" max="1806" width="7" style="55" customWidth="1"/>
    <col min="1807" max="1807" width="10" style="55" customWidth="1"/>
    <col min="1808" max="1809" width="7" style="55" customWidth="1"/>
    <col min="1810" max="1810" width="10" style="55" customWidth="1"/>
    <col min="1811" max="1812" width="7" style="55" customWidth="1"/>
    <col min="1813" max="1813" width="10" style="55" customWidth="1"/>
    <col min="1814" max="1815" width="7" style="55" customWidth="1"/>
    <col min="1816" max="1816" width="34" style="55" customWidth="1"/>
    <col min="1817" max="1817" width="2.6328125" style="55" customWidth="1"/>
    <col min="1818" max="2048" width="9" style="55"/>
    <col min="2049" max="2049" width="1.90625" style="55" customWidth="1"/>
    <col min="2050" max="2050" width="3.90625" style="55" customWidth="1"/>
    <col min="2051" max="2051" width="16.26953125" style="55" customWidth="1"/>
    <col min="2052" max="2052" width="10" style="55" customWidth="1"/>
    <col min="2053" max="2053" width="7" style="55" customWidth="1"/>
    <col min="2054" max="2054" width="10" style="55" customWidth="1"/>
    <col min="2055" max="2056" width="7" style="55" customWidth="1"/>
    <col min="2057" max="2057" width="10" style="55" customWidth="1"/>
    <col min="2058" max="2059" width="7" style="55" customWidth="1"/>
    <col min="2060" max="2060" width="10" style="55" customWidth="1"/>
    <col min="2061" max="2062" width="7" style="55" customWidth="1"/>
    <col min="2063" max="2063" width="10" style="55" customWidth="1"/>
    <col min="2064" max="2065" width="7" style="55" customWidth="1"/>
    <col min="2066" max="2066" width="10" style="55" customWidth="1"/>
    <col min="2067" max="2068" width="7" style="55" customWidth="1"/>
    <col min="2069" max="2069" width="10" style="55" customWidth="1"/>
    <col min="2070" max="2071" width="7" style="55" customWidth="1"/>
    <col min="2072" max="2072" width="34" style="55" customWidth="1"/>
    <col min="2073" max="2073" width="2.6328125" style="55" customWidth="1"/>
    <col min="2074" max="2304" width="9" style="55"/>
    <col min="2305" max="2305" width="1.90625" style="55" customWidth="1"/>
    <col min="2306" max="2306" width="3.90625" style="55" customWidth="1"/>
    <col min="2307" max="2307" width="16.26953125" style="55" customWidth="1"/>
    <col min="2308" max="2308" width="10" style="55" customWidth="1"/>
    <col min="2309" max="2309" width="7" style="55" customWidth="1"/>
    <col min="2310" max="2310" width="10" style="55" customWidth="1"/>
    <col min="2311" max="2312" width="7" style="55" customWidth="1"/>
    <col min="2313" max="2313" width="10" style="55" customWidth="1"/>
    <col min="2314" max="2315" width="7" style="55" customWidth="1"/>
    <col min="2316" max="2316" width="10" style="55" customWidth="1"/>
    <col min="2317" max="2318" width="7" style="55" customWidth="1"/>
    <col min="2319" max="2319" width="10" style="55" customWidth="1"/>
    <col min="2320" max="2321" width="7" style="55" customWidth="1"/>
    <col min="2322" max="2322" width="10" style="55" customWidth="1"/>
    <col min="2323" max="2324" width="7" style="55" customWidth="1"/>
    <col min="2325" max="2325" width="10" style="55" customWidth="1"/>
    <col min="2326" max="2327" width="7" style="55" customWidth="1"/>
    <col min="2328" max="2328" width="34" style="55" customWidth="1"/>
    <col min="2329" max="2329" width="2.6328125" style="55" customWidth="1"/>
    <col min="2330" max="2560" width="9" style="55"/>
    <col min="2561" max="2561" width="1.90625" style="55" customWidth="1"/>
    <col min="2562" max="2562" width="3.90625" style="55" customWidth="1"/>
    <col min="2563" max="2563" width="16.26953125" style="55" customWidth="1"/>
    <col min="2564" max="2564" width="10" style="55" customWidth="1"/>
    <col min="2565" max="2565" width="7" style="55" customWidth="1"/>
    <col min="2566" max="2566" width="10" style="55" customWidth="1"/>
    <col min="2567" max="2568" width="7" style="55" customWidth="1"/>
    <col min="2569" max="2569" width="10" style="55" customWidth="1"/>
    <col min="2570" max="2571" width="7" style="55" customWidth="1"/>
    <col min="2572" max="2572" width="10" style="55" customWidth="1"/>
    <col min="2573" max="2574" width="7" style="55" customWidth="1"/>
    <col min="2575" max="2575" width="10" style="55" customWidth="1"/>
    <col min="2576" max="2577" width="7" style="55" customWidth="1"/>
    <col min="2578" max="2578" width="10" style="55" customWidth="1"/>
    <col min="2579" max="2580" width="7" style="55" customWidth="1"/>
    <col min="2581" max="2581" width="10" style="55" customWidth="1"/>
    <col min="2582" max="2583" width="7" style="55" customWidth="1"/>
    <col min="2584" max="2584" width="34" style="55" customWidth="1"/>
    <col min="2585" max="2585" width="2.6328125" style="55" customWidth="1"/>
    <col min="2586" max="2816" width="9" style="55"/>
    <col min="2817" max="2817" width="1.90625" style="55" customWidth="1"/>
    <col min="2818" max="2818" width="3.90625" style="55" customWidth="1"/>
    <col min="2819" max="2819" width="16.26953125" style="55" customWidth="1"/>
    <col min="2820" max="2820" width="10" style="55" customWidth="1"/>
    <col min="2821" max="2821" width="7" style="55" customWidth="1"/>
    <col min="2822" max="2822" width="10" style="55" customWidth="1"/>
    <col min="2823" max="2824" width="7" style="55" customWidth="1"/>
    <col min="2825" max="2825" width="10" style="55" customWidth="1"/>
    <col min="2826" max="2827" width="7" style="55" customWidth="1"/>
    <col min="2828" max="2828" width="10" style="55" customWidth="1"/>
    <col min="2829" max="2830" width="7" style="55" customWidth="1"/>
    <col min="2831" max="2831" width="10" style="55" customWidth="1"/>
    <col min="2832" max="2833" width="7" style="55" customWidth="1"/>
    <col min="2834" max="2834" width="10" style="55" customWidth="1"/>
    <col min="2835" max="2836" width="7" style="55" customWidth="1"/>
    <col min="2837" max="2837" width="10" style="55" customWidth="1"/>
    <col min="2838" max="2839" width="7" style="55" customWidth="1"/>
    <col min="2840" max="2840" width="34" style="55" customWidth="1"/>
    <col min="2841" max="2841" width="2.6328125" style="55" customWidth="1"/>
    <col min="2842" max="3072" width="9" style="55"/>
    <col min="3073" max="3073" width="1.90625" style="55" customWidth="1"/>
    <col min="3074" max="3074" width="3.90625" style="55" customWidth="1"/>
    <col min="3075" max="3075" width="16.26953125" style="55" customWidth="1"/>
    <col min="3076" max="3076" width="10" style="55" customWidth="1"/>
    <col min="3077" max="3077" width="7" style="55" customWidth="1"/>
    <col min="3078" max="3078" width="10" style="55" customWidth="1"/>
    <col min="3079" max="3080" width="7" style="55" customWidth="1"/>
    <col min="3081" max="3081" width="10" style="55" customWidth="1"/>
    <col min="3082" max="3083" width="7" style="55" customWidth="1"/>
    <col min="3084" max="3084" width="10" style="55" customWidth="1"/>
    <col min="3085" max="3086" width="7" style="55" customWidth="1"/>
    <col min="3087" max="3087" width="10" style="55" customWidth="1"/>
    <col min="3088" max="3089" width="7" style="55" customWidth="1"/>
    <col min="3090" max="3090" width="10" style="55" customWidth="1"/>
    <col min="3091" max="3092" width="7" style="55" customWidth="1"/>
    <col min="3093" max="3093" width="10" style="55" customWidth="1"/>
    <col min="3094" max="3095" width="7" style="55" customWidth="1"/>
    <col min="3096" max="3096" width="34" style="55" customWidth="1"/>
    <col min="3097" max="3097" width="2.6328125" style="55" customWidth="1"/>
    <col min="3098" max="3328" width="9" style="55"/>
    <col min="3329" max="3329" width="1.90625" style="55" customWidth="1"/>
    <col min="3330" max="3330" width="3.90625" style="55" customWidth="1"/>
    <col min="3331" max="3331" width="16.26953125" style="55" customWidth="1"/>
    <col min="3332" max="3332" width="10" style="55" customWidth="1"/>
    <col min="3333" max="3333" width="7" style="55" customWidth="1"/>
    <col min="3334" max="3334" width="10" style="55" customWidth="1"/>
    <col min="3335" max="3336" width="7" style="55" customWidth="1"/>
    <col min="3337" max="3337" width="10" style="55" customWidth="1"/>
    <col min="3338" max="3339" width="7" style="55" customWidth="1"/>
    <col min="3340" max="3340" width="10" style="55" customWidth="1"/>
    <col min="3341" max="3342" width="7" style="55" customWidth="1"/>
    <col min="3343" max="3343" width="10" style="55" customWidth="1"/>
    <col min="3344" max="3345" width="7" style="55" customWidth="1"/>
    <col min="3346" max="3346" width="10" style="55" customWidth="1"/>
    <col min="3347" max="3348" width="7" style="55" customWidth="1"/>
    <col min="3349" max="3349" width="10" style="55" customWidth="1"/>
    <col min="3350" max="3351" width="7" style="55" customWidth="1"/>
    <col min="3352" max="3352" width="34" style="55" customWidth="1"/>
    <col min="3353" max="3353" width="2.6328125" style="55" customWidth="1"/>
    <col min="3354" max="3584" width="9" style="55"/>
    <col min="3585" max="3585" width="1.90625" style="55" customWidth="1"/>
    <col min="3586" max="3586" width="3.90625" style="55" customWidth="1"/>
    <col min="3587" max="3587" width="16.26953125" style="55" customWidth="1"/>
    <col min="3588" max="3588" width="10" style="55" customWidth="1"/>
    <col min="3589" max="3589" width="7" style="55" customWidth="1"/>
    <col min="3590" max="3590" width="10" style="55" customWidth="1"/>
    <col min="3591" max="3592" width="7" style="55" customWidth="1"/>
    <col min="3593" max="3593" width="10" style="55" customWidth="1"/>
    <col min="3594" max="3595" width="7" style="55" customWidth="1"/>
    <col min="3596" max="3596" width="10" style="55" customWidth="1"/>
    <col min="3597" max="3598" width="7" style="55" customWidth="1"/>
    <col min="3599" max="3599" width="10" style="55" customWidth="1"/>
    <col min="3600" max="3601" width="7" style="55" customWidth="1"/>
    <col min="3602" max="3602" width="10" style="55" customWidth="1"/>
    <col min="3603" max="3604" width="7" style="55" customWidth="1"/>
    <col min="3605" max="3605" width="10" style="55" customWidth="1"/>
    <col min="3606" max="3607" width="7" style="55" customWidth="1"/>
    <col min="3608" max="3608" width="34" style="55" customWidth="1"/>
    <col min="3609" max="3609" width="2.6328125" style="55" customWidth="1"/>
    <col min="3610" max="3840" width="9" style="55"/>
    <col min="3841" max="3841" width="1.90625" style="55" customWidth="1"/>
    <col min="3842" max="3842" width="3.90625" style="55" customWidth="1"/>
    <col min="3843" max="3843" width="16.26953125" style="55" customWidth="1"/>
    <col min="3844" max="3844" width="10" style="55" customWidth="1"/>
    <col min="3845" max="3845" width="7" style="55" customWidth="1"/>
    <col min="3846" max="3846" width="10" style="55" customWidth="1"/>
    <col min="3847" max="3848" width="7" style="55" customWidth="1"/>
    <col min="3849" max="3849" width="10" style="55" customWidth="1"/>
    <col min="3850" max="3851" width="7" style="55" customWidth="1"/>
    <col min="3852" max="3852" width="10" style="55" customWidth="1"/>
    <col min="3853" max="3854" width="7" style="55" customWidth="1"/>
    <col min="3855" max="3855" width="10" style="55" customWidth="1"/>
    <col min="3856" max="3857" width="7" style="55" customWidth="1"/>
    <col min="3858" max="3858" width="10" style="55" customWidth="1"/>
    <col min="3859" max="3860" width="7" style="55" customWidth="1"/>
    <col min="3861" max="3861" width="10" style="55" customWidth="1"/>
    <col min="3862" max="3863" width="7" style="55" customWidth="1"/>
    <col min="3864" max="3864" width="34" style="55" customWidth="1"/>
    <col min="3865" max="3865" width="2.6328125" style="55" customWidth="1"/>
    <col min="3866" max="4096" width="9" style="55"/>
    <col min="4097" max="4097" width="1.90625" style="55" customWidth="1"/>
    <col min="4098" max="4098" width="3.90625" style="55" customWidth="1"/>
    <col min="4099" max="4099" width="16.26953125" style="55" customWidth="1"/>
    <col min="4100" max="4100" width="10" style="55" customWidth="1"/>
    <col min="4101" max="4101" width="7" style="55" customWidth="1"/>
    <col min="4102" max="4102" width="10" style="55" customWidth="1"/>
    <col min="4103" max="4104" width="7" style="55" customWidth="1"/>
    <col min="4105" max="4105" width="10" style="55" customWidth="1"/>
    <col min="4106" max="4107" width="7" style="55" customWidth="1"/>
    <col min="4108" max="4108" width="10" style="55" customWidth="1"/>
    <col min="4109" max="4110" width="7" style="55" customWidth="1"/>
    <col min="4111" max="4111" width="10" style="55" customWidth="1"/>
    <col min="4112" max="4113" width="7" style="55" customWidth="1"/>
    <col min="4114" max="4114" width="10" style="55" customWidth="1"/>
    <col min="4115" max="4116" width="7" style="55" customWidth="1"/>
    <col min="4117" max="4117" width="10" style="55" customWidth="1"/>
    <col min="4118" max="4119" width="7" style="55" customWidth="1"/>
    <col min="4120" max="4120" width="34" style="55" customWidth="1"/>
    <col min="4121" max="4121" width="2.6328125" style="55" customWidth="1"/>
    <col min="4122" max="4352" width="9" style="55"/>
    <col min="4353" max="4353" width="1.90625" style="55" customWidth="1"/>
    <col min="4354" max="4354" width="3.90625" style="55" customWidth="1"/>
    <col min="4355" max="4355" width="16.26953125" style="55" customWidth="1"/>
    <col min="4356" max="4356" width="10" style="55" customWidth="1"/>
    <col min="4357" max="4357" width="7" style="55" customWidth="1"/>
    <col min="4358" max="4358" width="10" style="55" customWidth="1"/>
    <col min="4359" max="4360" width="7" style="55" customWidth="1"/>
    <col min="4361" max="4361" width="10" style="55" customWidth="1"/>
    <col min="4362" max="4363" width="7" style="55" customWidth="1"/>
    <col min="4364" max="4364" width="10" style="55" customWidth="1"/>
    <col min="4365" max="4366" width="7" style="55" customWidth="1"/>
    <col min="4367" max="4367" width="10" style="55" customWidth="1"/>
    <col min="4368" max="4369" width="7" style="55" customWidth="1"/>
    <col min="4370" max="4370" width="10" style="55" customWidth="1"/>
    <col min="4371" max="4372" width="7" style="55" customWidth="1"/>
    <col min="4373" max="4373" width="10" style="55" customWidth="1"/>
    <col min="4374" max="4375" width="7" style="55" customWidth="1"/>
    <col min="4376" max="4376" width="34" style="55" customWidth="1"/>
    <col min="4377" max="4377" width="2.6328125" style="55" customWidth="1"/>
    <col min="4378" max="4608" width="9" style="55"/>
    <col min="4609" max="4609" width="1.90625" style="55" customWidth="1"/>
    <col min="4610" max="4610" width="3.90625" style="55" customWidth="1"/>
    <col min="4611" max="4611" width="16.26953125" style="55" customWidth="1"/>
    <col min="4612" max="4612" width="10" style="55" customWidth="1"/>
    <col min="4613" max="4613" width="7" style="55" customWidth="1"/>
    <col min="4614" max="4614" width="10" style="55" customWidth="1"/>
    <col min="4615" max="4616" width="7" style="55" customWidth="1"/>
    <col min="4617" max="4617" width="10" style="55" customWidth="1"/>
    <col min="4618" max="4619" width="7" style="55" customWidth="1"/>
    <col min="4620" max="4620" width="10" style="55" customWidth="1"/>
    <col min="4621" max="4622" width="7" style="55" customWidth="1"/>
    <col min="4623" max="4623" width="10" style="55" customWidth="1"/>
    <col min="4624" max="4625" width="7" style="55" customWidth="1"/>
    <col min="4626" max="4626" width="10" style="55" customWidth="1"/>
    <col min="4627" max="4628" width="7" style="55" customWidth="1"/>
    <col min="4629" max="4629" width="10" style="55" customWidth="1"/>
    <col min="4630" max="4631" width="7" style="55" customWidth="1"/>
    <col min="4632" max="4632" width="34" style="55" customWidth="1"/>
    <col min="4633" max="4633" width="2.6328125" style="55" customWidth="1"/>
    <col min="4634" max="4864" width="9" style="55"/>
    <col min="4865" max="4865" width="1.90625" style="55" customWidth="1"/>
    <col min="4866" max="4866" width="3.90625" style="55" customWidth="1"/>
    <col min="4867" max="4867" width="16.26953125" style="55" customWidth="1"/>
    <col min="4868" max="4868" width="10" style="55" customWidth="1"/>
    <col min="4869" max="4869" width="7" style="55" customWidth="1"/>
    <col min="4870" max="4870" width="10" style="55" customWidth="1"/>
    <col min="4871" max="4872" width="7" style="55" customWidth="1"/>
    <col min="4873" max="4873" width="10" style="55" customWidth="1"/>
    <col min="4874" max="4875" width="7" style="55" customWidth="1"/>
    <col min="4876" max="4876" width="10" style="55" customWidth="1"/>
    <col min="4877" max="4878" width="7" style="55" customWidth="1"/>
    <col min="4879" max="4879" width="10" style="55" customWidth="1"/>
    <col min="4880" max="4881" width="7" style="55" customWidth="1"/>
    <col min="4882" max="4882" width="10" style="55" customWidth="1"/>
    <col min="4883" max="4884" width="7" style="55" customWidth="1"/>
    <col min="4885" max="4885" width="10" style="55" customWidth="1"/>
    <col min="4886" max="4887" width="7" style="55" customWidth="1"/>
    <col min="4888" max="4888" width="34" style="55" customWidth="1"/>
    <col min="4889" max="4889" width="2.6328125" style="55" customWidth="1"/>
    <col min="4890" max="5120" width="9" style="55"/>
    <col min="5121" max="5121" width="1.90625" style="55" customWidth="1"/>
    <col min="5122" max="5122" width="3.90625" style="55" customWidth="1"/>
    <col min="5123" max="5123" width="16.26953125" style="55" customWidth="1"/>
    <col min="5124" max="5124" width="10" style="55" customWidth="1"/>
    <col min="5125" max="5125" width="7" style="55" customWidth="1"/>
    <col min="5126" max="5126" width="10" style="55" customWidth="1"/>
    <col min="5127" max="5128" width="7" style="55" customWidth="1"/>
    <col min="5129" max="5129" width="10" style="55" customWidth="1"/>
    <col min="5130" max="5131" width="7" style="55" customWidth="1"/>
    <col min="5132" max="5132" width="10" style="55" customWidth="1"/>
    <col min="5133" max="5134" width="7" style="55" customWidth="1"/>
    <col min="5135" max="5135" width="10" style="55" customWidth="1"/>
    <col min="5136" max="5137" width="7" style="55" customWidth="1"/>
    <col min="5138" max="5138" width="10" style="55" customWidth="1"/>
    <col min="5139" max="5140" width="7" style="55" customWidth="1"/>
    <col min="5141" max="5141" width="10" style="55" customWidth="1"/>
    <col min="5142" max="5143" width="7" style="55" customWidth="1"/>
    <col min="5144" max="5144" width="34" style="55" customWidth="1"/>
    <col min="5145" max="5145" width="2.6328125" style="55" customWidth="1"/>
    <col min="5146" max="5376" width="9" style="55"/>
    <col min="5377" max="5377" width="1.90625" style="55" customWidth="1"/>
    <col min="5378" max="5378" width="3.90625" style="55" customWidth="1"/>
    <col min="5379" max="5379" width="16.26953125" style="55" customWidth="1"/>
    <col min="5380" max="5380" width="10" style="55" customWidth="1"/>
    <col min="5381" max="5381" width="7" style="55" customWidth="1"/>
    <col min="5382" max="5382" width="10" style="55" customWidth="1"/>
    <col min="5383" max="5384" width="7" style="55" customWidth="1"/>
    <col min="5385" max="5385" width="10" style="55" customWidth="1"/>
    <col min="5386" max="5387" width="7" style="55" customWidth="1"/>
    <col min="5388" max="5388" width="10" style="55" customWidth="1"/>
    <col min="5389" max="5390" width="7" style="55" customWidth="1"/>
    <col min="5391" max="5391" width="10" style="55" customWidth="1"/>
    <col min="5392" max="5393" width="7" style="55" customWidth="1"/>
    <col min="5394" max="5394" width="10" style="55" customWidth="1"/>
    <col min="5395" max="5396" width="7" style="55" customWidth="1"/>
    <col min="5397" max="5397" width="10" style="55" customWidth="1"/>
    <col min="5398" max="5399" width="7" style="55" customWidth="1"/>
    <col min="5400" max="5400" width="34" style="55" customWidth="1"/>
    <col min="5401" max="5401" width="2.6328125" style="55" customWidth="1"/>
    <col min="5402" max="5632" width="9" style="55"/>
    <col min="5633" max="5633" width="1.90625" style="55" customWidth="1"/>
    <col min="5634" max="5634" width="3.90625" style="55" customWidth="1"/>
    <col min="5635" max="5635" width="16.26953125" style="55" customWidth="1"/>
    <col min="5636" max="5636" width="10" style="55" customWidth="1"/>
    <col min="5637" max="5637" width="7" style="55" customWidth="1"/>
    <col min="5638" max="5638" width="10" style="55" customWidth="1"/>
    <col min="5639" max="5640" width="7" style="55" customWidth="1"/>
    <col min="5641" max="5641" width="10" style="55" customWidth="1"/>
    <col min="5642" max="5643" width="7" style="55" customWidth="1"/>
    <col min="5644" max="5644" width="10" style="55" customWidth="1"/>
    <col min="5645" max="5646" width="7" style="55" customWidth="1"/>
    <col min="5647" max="5647" width="10" style="55" customWidth="1"/>
    <col min="5648" max="5649" width="7" style="55" customWidth="1"/>
    <col min="5650" max="5650" width="10" style="55" customWidth="1"/>
    <col min="5651" max="5652" width="7" style="55" customWidth="1"/>
    <col min="5653" max="5653" width="10" style="55" customWidth="1"/>
    <col min="5654" max="5655" width="7" style="55" customWidth="1"/>
    <col min="5656" max="5656" width="34" style="55" customWidth="1"/>
    <col min="5657" max="5657" width="2.6328125" style="55" customWidth="1"/>
    <col min="5658" max="5888" width="9" style="55"/>
    <col min="5889" max="5889" width="1.90625" style="55" customWidth="1"/>
    <col min="5890" max="5890" width="3.90625" style="55" customWidth="1"/>
    <col min="5891" max="5891" width="16.26953125" style="55" customWidth="1"/>
    <col min="5892" max="5892" width="10" style="55" customWidth="1"/>
    <col min="5893" max="5893" width="7" style="55" customWidth="1"/>
    <col min="5894" max="5894" width="10" style="55" customWidth="1"/>
    <col min="5895" max="5896" width="7" style="55" customWidth="1"/>
    <col min="5897" max="5897" width="10" style="55" customWidth="1"/>
    <col min="5898" max="5899" width="7" style="55" customWidth="1"/>
    <col min="5900" max="5900" width="10" style="55" customWidth="1"/>
    <col min="5901" max="5902" width="7" style="55" customWidth="1"/>
    <col min="5903" max="5903" width="10" style="55" customWidth="1"/>
    <col min="5904" max="5905" width="7" style="55" customWidth="1"/>
    <col min="5906" max="5906" width="10" style="55" customWidth="1"/>
    <col min="5907" max="5908" width="7" style="55" customWidth="1"/>
    <col min="5909" max="5909" width="10" style="55" customWidth="1"/>
    <col min="5910" max="5911" width="7" style="55" customWidth="1"/>
    <col min="5912" max="5912" width="34" style="55" customWidth="1"/>
    <col min="5913" max="5913" width="2.6328125" style="55" customWidth="1"/>
    <col min="5914" max="6144" width="9" style="55"/>
    <col min="6145" max="6145" width="1.90625" style="55" customWidth="1"/>
    <col min="6146" max="6146" width="3.90625" style="55" customWidth="1"/>
    <col min="6147" max="6147" width="16.26953125" style="55" customWidth="1"/>
    <col min="6148" max="6148" width="10" style="55" customWidth="1"/>
    <col min="6149" max="6149" width="7" style="55" customWidth="1"/>
    <col min="6150" max="6150" width="10" style="55" customWidth="1"/>
    <col min="6151" max="6152" width="7" style="55" customWidth="1"/>
    <col min="6153" max="6153" width="10" style="55" customWidth="1"/>
    <col min="6154" max="6155" width="7" style="55" customWidth="1"/>
    <col min="6156" max="6156" width="10" style="55" customWidth="1"/>
    <col min="6157" max="6158" width="7" style="55" customWidth="1"/>
    <col min="6159" max="6159" width="10" style="55" customWidth="1"/>
    <col min="6160" max="6161" width="7" style="55" customWidth="1"/>
    <col min="6162" max="6162" width="10" style="55" customWidth="1"/>
    <col min="6163" max="6164" width="7" style="55" customWidth="1"/>
    <col min="6165" max="6165" width="10" style="55" customWidth="1"/>
    <col min="6166" max="6167" width="7" style="55" customWidth="1"/>
    <col min="6168" max="6168" width="34" style="55" customWidth="1"/>
    <col min="6169" max="6169" width="2.6328125" style="55" customWidth="1"/>
    <col min="6170" max="6400" width="9" style="55"/>
    <col min="6401" max="6401" width="1.90625" style="55" customWidth="1"/>
    <col min="6402" max="6402" width="3.90625" style="55" customWidth="1"/>
    <col min="6403" max="6403" width="16.26953125" style="55" customWidth="1"/>
    <col min="6404" max="6404" width="10" style="55" customWidth="1"/>
    <col min="6405" max="6405" width="7" style="55" customWidth="1"/>
    <col min="6406" max="6406" width="10" style="55" customWidth="1"/>
    <col min="6407" max="6408" width="7" style="55" customWidth="1"/>
    <col min="6409" max="6409" width="10" style="55" customWidth="1"/>
    <col min="6410" max="6411" width="7" style="55" customWidth="1"/>
    <col min="6412" max="6412" width="10" style="55" customWidth="1"/>
    <col min="6413" max="6414" width="7" style="55" customWidth="1"/>
    <col min="6415" max="6415" width="10" style="55" customWidth="1"/>
    <col min="6416" max="6417" width="7" style="55" customWidth="1"/>
    <col min="6418" max="6418" width="10" style="55" customWidth="1"/>
    <col min="6419" max="6420" width="7" style="55" customWidth="1"/>
    <col min="6421" max="6421" width="10" style="55" customWidth="1"/>
    <col min="6422" max="6423" width="7" style="55" customWidth="1"/>
    <col min="6424" max="6424" width="34" style="55" customWidth="1"/>
    <col min="6425" max="6425" width="2.6328125" style="55" customWidth="1"/>
    <col min="6426" max="6656" width="9" style="55"/>
    <col min="6657" max="6657" width="1.90625" style="55" customWidth="1"/>
    <col min="6658" max="6658" width="3.90625" style="55" customWidth="1"/>
    <col min="6659" max="6659" width="16.26953125" style="55" customWidth="1"/>
    <col min="6660" max="6660" width="10" style="55" customWidth="1"/>
    <col min="6661" max="6661" width="7" style="55" customWidth="1"/>
    <col min="6662" max="6662" width="10" style="55" customWidth="1"/>
    <col min="6663" max="6664" width="7" style="55" customWidth="1"/>
    <col min="6665" max="6665" width="10" style="55" customWidth="1"/>
    <col min="6666" max="6667" width="7" style="55" customWidth="1"/>
    <col min="6668" max="6668" width="10" style="55" customWidth="1"/>
    <col min="6669" max="6670" width="7" style="55" customWidth="1"/>
    <col min="6671" max="6671" width="10" style="55" customWidth="1"/>
    <col min="6672" max="6673" width="7" style="55" customWidth="1"/>
    <col min="6674" max="6674" width="10" style="55" customWidth="1"/>
    <col min="6675" max="6676" width="7" style="55" customWidth="1"/>
    <col min="6677" max="6677" width="10" style="55" customWidth="1"/>
    <col min="6678" max="6679" width="7" style="55" customWidth="1"/>
    <col min="6680" max="6680" width="34" style="55" customWidth="1"/>
    <col min="6681" max="6681" width="2.6328125" style="55" customWidth="1"/>
    <col min="6682" max="6912" width="9" style="55"/>
    <col min="6913" max="6913" width="1.90625" style="55" customWidth="1"/>
    <col min="6914" max="6914" width="3.90625" style="55" customWidth="1"/>
    <col min="6915" max="6915" width="16.26953125" style="55" customWidth="1"/>
    <col min="6916" max="6916" width="10" style="55" customWidth="1"/>
    <col min="6917" max="6917" width="7" style="55" customWidth="1"/>
    <col min="6918" max="6918" width="10" style="55" customWidth="1"/>
    <col min="6919" max="6920" width="7" style="55" customWidth="1"/>
    <col min="6921" max="6921" width="10" style="55" customWidth="1"/>
    <col min="6922" max="6923" width="7" style="55" customWidth="1"/>
    <col min="6924" max="6924" width="10" style="55" customWidth="1"/>
    <col min="6925" max="6926" width="7" style="55" customWidth="1"/>
    <col min="6927" max="6927" width="10" style="55" customWidth="1"/>
    <col min="6928" max="6929" width="7" style="55" customWidth="1"/>
    <col min="6930" max="6930" width="10" style="55" customWidth="1"/>
    <col min="6931" max="6932" width="7" style="55" customWidth="1"/>
    <col min="6933" max="6933" width="10" style="55" customWidth="1"/>
    <col min="6934" max="6935" width="7" style="55" customWidth="1"/>
    <col min="6936" max="6936" width="34" style="55" customWidth="1"/>
    <col min="6937" max="6937" width="2.6328125" style="55" customWidth="1"/>
    <col min="6938" max="7168" width="9" style="55"/>
    <col min="7169" max="7169" width="1.90625" style="55" customWidth="1"/>
    <col min="7170" max="7170" width="3.90625" style="55" customWidth="1"/>
    <col min="7171" max="7171" width="16.26953125" style="55" customWidth="1"/>
    <col min="7172" max="7172" width="10" style="55" customWidth="1"/>
    <col min="7173" max="7173" width="7" style="55" customWidth="1"/>
    <col min="7174" max="7174" width="10" style="55" customWidth="1"/>
    <col min="7175" max="7176" width="7" style="55" customWidth="1"/>
    <col min="7177" max="7177" width="10" style="55" customWidth="1"/>
    <col min="7178" max="7179" width="7" style="55" customWidth="1"/>
    <col min="7180" max="7180" width="10" style="55" customWidth="1"/>
    <col min="7181" max="7182" width="7" style="55" customWidth="1"/>
    <col min="7183" max="7183" width="10" style="55" customWidth="1"/>
    <col min="7184" max="7185" width="7" style="55" customWidth="1"/>
    <col min="7186" max="7186" width="10" style="55" customWidth="1"/>
    <col min="7187" max="7188" width="7" style="55" customWidth="1"/>
    <col min="7189" max="7189" width="10" style="55" customWidth="1"/>
    <col min="7190" max="7191" width="7" style="55" customWidth="1"/>
    <col min="7192" max="7192" width="34" style="55" customWidth="1"/>
    <col min="7193" max="7193" width="2.6328125" style="55" customWidth="1"/>
    <col min="7194" max="7424" width="9" style="55"/>
    <col min="7425" max="7425" width="1.90625" style="55" customWidth="1"/>
    <col min="7426" max="7426" width="3.90625" style="55" customWidth="1"/>
    <col min="7427" max="7427" width="16.26953125" style="55" customWidth="1"/>
    <col min="7428" max="7428" width="10" style="55" customWidth="1"/>
    <col min="7429" max="7429" width="7" style="55" customWidth="1"/>
    <col min="7430" max="7430" width="10" style="55" customWidth="1"/>
    <col min="7431" max="7432" width="7" style="55" customWidth="1"/>
    <col min="7433" max="7433" width="10" style="55" customWidth="1"/>
    <col min="7434" max="7435" width="7" style="55" customWidth="1"/>
    <col min="7436" max="7436" width="10" style="55" customWidth="1"/>
    <col min="7437" max="7438" width="7" style="55" customWidth="1"/>
    <col min="7439" max="7439" width="10" style="55" customWidth="1"/>
    <col min="7440" max="7441" width="7" style="55" customWidth="1"/>
    <col min="7442" max="7442" width="10" style="55" customWidth="1"/>
    <col min="7443" max="7444" width="7" style="55" customWidth="1"/>
    <col min="7445" max="7445" width="10" style="55" customWidth="1"/>
    <col min="7446" max="7447" width="7" style="55" customWidth="1"/>
    <col min="7448" max="7448" width="34" style="55" customWidth="1"/>
    <col min="7449" max="7449" width="2.6328125" style="55" customWidth="1"/>
    <col min="7450" max="7680" width="9" style="55"/>
    <col min="7681" max="7681" width="1.90625" style="55" customWidth="1"/>
    <col min="7682" max="7682" width="3.90625" style="55" customWidth="1"/>
    <col min="7683" max="7683" width="16.26953125" style="55" customWidth="1"/>
    <col min="7684" max="7684" width="10" style="55" customWidth="1"/>
    <col min="7685" max="7685" width="7" style="55" customWidth="1"/>
    <col min="7686" max="7686" width="10" style="55" customWidth="1"/>
    <col min="7687" max="7688" width="7" style="55" customWidth="1"/>
    <col min="7689" max="7689" width="10" style="55" customWidth="1"/>
    <col min="7690" max="7691" width="7" style="55" customWidth="1"/>
    <col min="7692" max="7692" width="10" style="55" customWidth="1"/>
    <col min="7693" max="7694" width="7" style="55" customWidth="1"/>
    <col min="7695" max="7695" width="10" style="55" customWidth="1"/>
    <col min="7696" max="7697" width="7" style="55" customWidth="1"/>
    <col min="7698" max="7698" width="10" style="55" customWidth="1"/>
    <col min="7699" max="7700" width="7" style="55" customWidth="1"/>
    <col min="7701" max="7701" width="10" style="55" customWidth="1"/>
    <col min="7702" max="7703" width="7" style="55" customWidth="1"/>
    <col min="7704" max="7704" width="34" style="55" customWidth="1"/>
    <col min="7705" max="7705" width="2.6328125" style="55" customWidth="1"/>
    <col min="7706" max="7936" width="9" style="55"/>
    <col min="7937" max="7937" width="1.90625" style="55" customWidth="1"/>
    <col min="7938" max="7938" width="3.90625" style="55" customWidth="1"/>
    <col min="7939" max="7939" width="16.26953125" style="55" customWidth="1"/>
    <col min="7940" max="7940" width="10" style="55" customWidth="1"/>
    <col min="7941" max="7941" width="7" style="55" customWidth="1"/>
    <col min="7942" max="7942" width="10" style="55" customWidth="1"/>
    <col min="7943" max="7944" width="7" style="55" customWidth="1"/>
    <col min="7945" max="7945" width="10" style="55" customWidth="1"/>
    <col min="7946" max="7947" width="7" style="55" customWidth="1"/>
    <col min="7948" max="7948" width="10" style="55" customWidth="1"/>
    <col min="7949" max="7950" width="7" style="55" customWidth="1"/>
    <col min="7951" max="7951" width="10" style="55" customWidth="1"/>
    <col min="7952" max="7953" width="7" style="55" customWidth="1"/>
    <col min="7954" max="7954" width="10" style="55" customWidth="1"/>
    <col min="7955" max="7956" width="7" style="55" customWidth="1"/>
    <col min="7957" max="7957" width="10" style="55" customWidth="1"/>
    <col min="7958" max="7959" width="7" style="55" customWidth="1"/>
    <col min="7960" max="7960" width="34" style="55" customWidth="1"/>
    <col min="7961" max="7961" width="2.6328125" style="55" customWidth="1"/>
    <col min="7962" max="8192" width="9" style="55"/>
    <col min="8193" max="8193" width="1.90625" style="55" customWidth="1"/>
    <col min="8194" max="8194" width="3.90625" style="55" customWidth="1"/>
    <col min="8195" max="8195" width="16.26953125" style="55" customWidth="1"/>
    <col min="8196" max="8196" width="10" style="55" customWidth="1"/>
    <col min="8197" max="8197" width="7" style="55" customWidth="1"/>
    <col min="8198" max="8198" width="10" style="55" customWidth="1"/>
    <col min="8199" max="8200" width="7" style="55" customWidth="1"/>
    <col min="8201" max="8201" width="10" style="55" customWidth="1"/>
    <col min="8202" max="8203" width="7" style="55" customWidth="1"/>
    <col min="8204" max="8204" width="10" style="55" customWidth="1"/>
    <col min="8205" max="8206" width="7" style="55" customWidth="1"/>
    <col min="8207" max="8207" width="10" style="55" customWidth="1"/>
    <col min="8208" max="8209" width="7" style="55" customWidth="1"/>
    <col min="8210" max="8210" width="10" style="55" customWidth="1"/>
    <col min="8211" max="8212" width="7" style="55" customWidth="1"/>
    <col min="8213" max="8213" width="10" style="55" customWidth="1"/>
    <col min="8214" max="8215" width="7" style="55" customWidth="1"/>
    <col min="8216" max="8216" width="34" style="55" customWidth="1"/>
    <col min="8217" max="8217" width="2.6328125" style="55" customWidth="1"/>
    <col min="8218" max="8448" width="9" style="55"/>
    <col min="8449" max="8449" width="1.90625" style="55" customWidth="1"/>
    <col min="8450" max="8450" width="3.90625" style="55" customWidth="1"/>
    <col min="8451" max="8451" width="16.26953125" style="55" customWidth="1"/>
    <col min="8452" max="8452" width="10" style="55" customWidth="1"/>
    <col min="8453" max="8453" width="7" style="55" customWidth="1"/>
    <col min="8454" max="8454" width="10" style="55" customWidth="1"/>
    <col min="8455" max="8456" width="7" style="55" customWidth="1"/>
    <col min="8457" max="8457" width="10" style="55" customWidth="1"/>
    <col min="8458" max="8459" width="7" style="55" customWidth="1"/>
    <col min="8460" max="8460" width="10" style="55" customWidth="1"/>
    <col min="8461" max="8462" width="7" style="55" customWidth="1"/>
    <col min="8463" max="8463" width="10" style="55" customWidth="1"/>
    <col min="8464" max="8465" width="7" style="55" customWidth="1"/>
    <col min="8466" max="8466" width="10" style="55" customWidth="1"/>
    <col min="8467" max="8468" width="7" style="55" customWidth="1"/>
    <col min="8469" max="8469" width="10" style="55" customWidth="1"/>
    <col min="8470" max="8471" width="7" style="55" customWidth="1"/>
    <col min="8472" max="8472" width="34" style="55" customWidth="1"/>
    <col min="8473" max="8473" width="2.6328125" style="55" customWidth="1"/>
    <col min="8474" max="8704" width="9" style="55"/>
    <col min="8705" max="8705" width="1.90625" style="55" customWidth="1"/>
    <col min="8706" max="8706" width="3.90625" style="55" customWidth="1"/>
    <col min="8707" max="8707" width="16.26953125" style="55" customWidth="1"/>
    <col min="8708" max="8708" width="10" style="55" customWidth="1"/>
    <col min="8709" max="8709" width="7" style="55" customWidth="1"/>
    <col min="8710" max="8710" width="10" style="55" customWidth="1"/>
    <col min="8711" max="8712" width="7" style="55" customWidth="1"/>
    <col min="8713" max="8713" width="10" style="55" customWidth="1"/>
    <col min="8714" max="8715" width="7" style="55" customWidth="1"/>
    <col min="8716" max="8716" width="10" style="55" customWidth="1"/>
    <col min="8717" max="8718" width="7" style="55" customWidth="1"/>
    <col min="8719" max="8719" width="10" style="55" customWidth="1"/>
    <col min="8720" max="8721" width="7" style="55" customWidth="1"/>
    <col min="8722" max="8722" width="10" style="55" customWidth="1"/>
    <col min="8723" max="8724" width="7" style="55" customWidth="1"/>
    <col min="8725" max="8725" width="10" style="55" customWidth="1"/>
    <col min="8726" max="8727" width="7" style="55" customWidth="1"/>
    <col min="8728" max="8728" width="34" style="55" customWidth="1"/>
    <col min="8729" max="8729" width="2.6328125" style="55" customWidth="1"/>
    <col min="8730" max="8960" width="9" style="55"/>
    <col min="8961" max="8961" width="1.90625" style="55" customWidth="1"/>
    <col min="8962" max="8962" width="3.90625" style="55" customWidth="1"/>
    <col min="8963" max="8963" width="16.26953125" style="55" customWidth="1"/>
    <col min="8964" max="8964" width="10" style="55" customWidth="1"/>
    <col min="8965" max="8965" width="7" style="55" customWidth="1"/>
    <col min="8966" max="8966" width="10" style="55" customWidth="1"/>
    <col min="8967" max="8968" width="7" style="55" customWidth="1"/>
    <col min="8969" max="8969" width="10" style="55" customWidth="1"/>
    <col min="8970" max="8971" width="7" style="55" customWidth="1"/>
    <col min="8972" max="8972" width="10" style="55" customWidth="1"/>
    <col min="8973" max="8974" width="7" style="55" customWidth="1"/>
    <col min="8975" max="8975" width="10" style="55" customWidth="1"/>
    <col min="8976" max="8977" width="7" style="55" customWidth="1"/>
    <col min="8978" max="8978" width="10" style="55" customWidth="1"/>
    <col min="8979" max="8980" width="7" style="55" customWidth="1"/>
    <col min="8981" max="8981" width="10" style="55" customWidth="1"/>
    <col min="8982" max="8983" width="7" style="55" customWidth="1"/>
    <col min="8984" max="8984" width="34" style="55" customWidth="1"/>
    <col min="8985" max="8985" width="2.6328125" style="55" customWidth="1"/>
    <col min="8986" max="9216" width="9" style="55"/>
    <col min="9217" max="9217" width="1.90625" style="55" customWidth="1"/>
    <col min="9218" max="9218" width="3.90625" style="55" customWidth="1"/>
    <col min="9219" max="9219" width="16.26953125" style="55" customWidth="1"/>
    <col min="9220" max="9220" width="10" style="55" customWidth="1"/>
    <col min="9221" max="9221" width="7" style="55" customWidth="1"/>
    <col min="9222" max="9222" width="10" style="55" customWidth="1"/>
    <col min="9223" max="9224" width="7" style="55" customWidth="1"/>
    <col min="9225" max="9225" width="10" style="55" customWidth="1"/>
    <col min="9226" max="9227" width="7" style="55" customWidth="1"/>
    <col min="9228" max="9228" width="10" style="55" customWidth="1"/>
    <col min="9229" max="9230" width="7" style="55" customWidth="1"/>
    <col min="9231" max="9231" width="10" style="55" customWidth="1"/>
    <col min="9232" max="9233" width="7" style="55" customWidth="1"/>
    <col min="9234" max="9234" width="10" style="55" customWidth="1"/>
    <col min="9235" max="9236" width="7" style="55" customWidth="1"/>
    <col min="9237" max="9237" width="10" style="55" customWidth="1"/>
    <col min="9238" max="9239" width="7" style="55" customWidth="1"/>
    <col min="9240" max="9240" width="34" style="55" customWidth="1"/>
    <col min="9241" max="9241" width="2.6328125" style="55" customWidth="1"/>
    <col min="9242" max="9472" width="9" style="55"/>
    <col min="9473" max="9473" width="1.90625" style="55" customWidth="1"/>
    <col min="9474" max="9474" width="3.90625" style="55" customWidth="1"/>
    <col min="9475" max="9475" width="16.26953125" style="55" customWidth="1"/>
    <col min="9476" max="9476" width="10" style="55" customWidth="1"/>
    <col min="9477" max="9477" width="7" style="55" customWidth="1"/>
    <col min="9478" max="9478" width="10" style="55" customWidth="1"/>
    <col min="9479" max="9480" width="7" style="55" customWidth="1"/>
    <col min="9481" max="9481" width="10" style="55" customWidth="1"/>
    <col min="9482" max="9483" width="7" style="55" customWidth="1"/>
    <col min="9484" max="9484" width="10" style="55" customWidth="1"/>
    <col min="9485" max="9486" width="7" style="55" customWidth="1"/>
    <col min="9487" max="9487" width="10" style="55" customWidth="1"/>
    <col min="9488" max="9489" width="7" style="55" customWidth="1"/>
    <col min="9490" max="9490" width="10" style="55" customWidth="1"/>
    <col min="9491" max="9492" width="7" style="55" customWidth="1"/>
    <col min="9493" max="9493" width="10" style="55" customWidth="1"/>
    <col min="9494" max="9495" width="7" style="55" customWidth="1"/>
    <col min="9496" max="9496" width="34" style="55" customWidth="1"/>
    <col min="9497" max="9497" width="2.6328125" style="55" customWidth="1"/>
    <col min="9498" max="9728" width="9" style="55"/>
    <col min="9729" max="9729" width="1.90625" style="55" customWidth="1"/>
    <col min="9730" max="9730" width="3.90625" style="55" customWidth="1"/>
    <col min="9731" max="9731" width="16.26953125" style="55" customWidth="1"/>
    <col min="9732" max="9732" width="10" style="55" customWidth="1"/>
    <col min="9733" max="9733" width="7" style="55" customWidth="1"/>
    <col min="9734" max="9734" width="10" style="55" customWidth="1"/>
    <col min="9735" max="9736" width="7" style="55" customWidth="1"/>
    <col min="9737" max="9737" width="10" style="55" customWidth="1"/>
    <col min="9738" max="9739" width="7" style="55" customWidth="1"/>
    <col min="9740" max="9740" width="10" style="55" customWidth="1"/>
    <col min="9741" max="9742" width="7" style="55" customWidth="1"/>
    <col min="9743" max="9743" width="10" style="55" customWidth="1"/>
    <col min="9744" max="9745" width="7" style="55" customWidth="1"/>
    <col min="9746" max="9746" width="10" style="55" customWidth="1"/>
    <col min="9747" max="9748" width="7" style="55" customWidth="1"/>
    <col min="9749" max="9749" width="10" style="55" customWidth="1"/>
    <col min="9750" max="9751" width="7" style="55" customWidth="1"/>
    <col min="9752" max="9752" width="34" style="55" customWidth="1"/>
    <col min="9753" max="9753" width="2.6328125" style="55" customWidth="1"/>
    <col min="9754" max="9984" width="9" style="55"/>
    <col min="9985" max="9985" width="1.90625" style="55" customWidth="1"/>
    <col min="9986" max="9986" width="3.90625" style="55" customWidth="1"/>
    <col min="9987" max="9987" width="16.26953125" style="55" customWidth="1"/>
    <col min="9988" max="9988" width="10" style="55" customWidth="1"/>
    <col min="9989" max="9989" width="7" style="55" customWidth="1"/>
    <col min="9990" max="9990" width="10" style="55" customWidth="1"/>
    <col min="9991" max="9992" width="7" style="55" customWidth="1"/>
    <col min="9993" max="9993" width="10" style="55" customWidth="1"/>
    <col min="9994" max="9995" width="7" style="55" customWidth="1"/>
    <col min="9996" max="9996" width="10" style="55" customWidth="1"/>
    <col min="9997" max="9998" width="7" style="55" customWidth="1"/>
    <col min="9999" max="9999" width="10" style="55" customWidth="1"/>
    <col min="10000" max="10001" width="7" style="55" customWidth="1"/>
    <col min="10002" max="10002" width="10" style="55" customWidth="1"/>
    <col min="10003" max="10004" width="7" style="55" customWidth="1"/>
    <col min="10005" max="10005" width="10" style="55" customWidth="1"/>
    <col min="10006" max="10007" width="7" style="55" customWidth="1"/>
    <col min="10008" max="10008" width="34" style="55" customWidth="1"/>
    <col min="10009" max="10009" width="2.6328125" style="55" customWidth="1"/>
    <col min="10010" max="10240" width="9" style="55"/>
    <col min="10241" max="10241" width="1.90625" style="55" customWidth="1"/>
    <col min="10242" max="10242" width="3.90625" style="55" customWidth="1"/>
    <col min="10243" max="10243" width="16.26953125" style="55" customWidth="1"/>
    <col min="10244" max="10244" width="10" style="55" customWidth="1"/>
    <col min="10245" max="10245" width="7" style="55" customWidth="1"/>
    <col min="10246" max="10246" width="10" style="55" customWidth="1"/>
    <col min="10247" max="10248" width="7" style="55" customWidth="1"/>
    <col min="10249" max="10249" width="10" style="55" customWidth="1"/>
    <col min="10250" max="10251" width="7" style="55" customWidth="1"/>
    <col min="10252" max="10252" width="10" style="55" customWidth="1"/>
    <col min="10253" max="10254" width="7" style="55" customWidth="1"/>
    <col min="10255" max="10255" width="10" style="55" customWidth="1"/>
    <col min="10256" max="10257" width="7" style="55" customWidth="1"/>
    <col min="10258" max="10258" width="10" style="55" customWidth="1"/>
    <col min="10259" max="10260" width="7" style="55" customWidth="1"/>
    <col min="10261" max="10261" width="10" style="55" customWidth="1"/>
    <col min="10262" max="10263" width="7" style="55" customWidth="1"/>
    <col min="10264" max="10264" width="34" style="55" customWidth="1"/>
    <col min="10265" max="10265" width="2.6328125" style="55" customWidth="1"/>
    <col min="10266" max="10496" width="9" style="55"/>
    <col min="10497" max="10497" width="1.90625" style="55" customWidth="1"/>
    <col min="10498" max="10498" width="3.90625" style="55" customWidth="1"/>
    <col min="10499" max="10499" width="16.26953125" style="55" customWidth="1"/>
    <col min="10500" max="10500" width="10" style="55" customWidth="1"/>
    <col min="10501" max="10501" width="7" style="55" customWidth="1"/>
    <col min="10502" max="10502" width="10" style="55" customWidth="1"/>
    <col min="10503" max="10504" width="7" style="55" customWidth="1"/>
    <col min="10505" max="10505" width="10" style="55" customWidth="1"/>
    <col min="10506" max="10507" width="7" style="55" customWidth="1"/>
    <col min="10508" max="10508" width="10" style="55" customWidth="1"/>
    <col min="10509" max="10510" width="7" style="55" customWidth="1"/>
    <col min="10511" max="10511" width="10" style="55" customWidth="1"/>
    <col min="10512" max="10513" width="7" style="55" customWidth="1"/>
    <col min="10514" max="10514" width="10" style="55" customWidth="1"/>
    <col min="10515" max="10516" width="7" style="55" customWidth="1"/>
    <col min="10517" max="10517" width="10" style="55" customWidth="1"/>
    <col min="10518" max="10519" width="7" style="55" customWidth="1"/>
    <col min="10520" max="10520" width="34" style="55" customWidth="1"/>
    <col min="10521" max="10521" width="2.6328125" style="55" customWidth="1"/>
    <col min="10522" max="10752" width="9" style="55"/>
    <col min="10753" max="10753" width="1.90625" style="55" customWidth="1"/>
    <col min="10754" max="10754" width="3.90625" style="55" customWidth="1"/>
    <col min="10755" max="10755" width="16.26953125" style="55" customWidth="1"/>
    <col min="10756" max="10756" width="10" style="55" customWidth="1"/>
    <col min="10757" max="10757" width="7" style="55" customWidth="1"/>
    <col min="10758" max="10758" width="10" style="55" customWidth="1"/>
    <col min="10759" max="10760" width="7" style="55" customWidth="1"/>
    <col min="10761" max="10761" width="10" style="55" customWidth="1"/>
    <col min="10762" max="10763" width="7" style="55" customWidth="1"/>
    <col min="10764" max="10764" width="10" style="55" customWidth="1"/>
    <col min="10765" max="10766" width="7" style="55" customWidth="1"/>
    <col min="10767" max="10767" width="10" style="55" customWidth="1"/>
    <col min="10768" max="10769" width="7" style="55" customWidth="1"/>
    <col min="10770" max="10770" width="10" style="55" customWidth="1"/>
    <col min="10771" max="10772" width="7" style="55" customWidth="1"/>
    <col min="10773" max="10773" width="10" style="55" customWidth="1"/>
    <col min="10774" max="10775" width="7" style="55" customWidth="1"/>
    <col min="10776" max="10776" width="34" style="55" customWidth="1"/>
    <col min="10777" max="10777" width="2.6328125" style="55" customWidth="1"/>
    <col min="10778" max="11008" width="9" style="55"/>
    <col min="11009" max="11009" width="1.90625" style="55" customWidth="1"/>
    <col min="11010" max="11010" width="3.90625" style="55" customWidth="1"/>
    <col min="11011" max="11011" width="16.26953125" style="55" customWidth="1"/>
    <col min="11012" max="11012" width="10" style="55" customWidth="1"/>
    <col min="11013" max="11013" width="7" style="55" customWidth="1"/>
    <col min="11014" max="11014" width="10" style="55" customWidth="1"/>
    <col min="11015" max="11016" width="7" style="55" customWidth="1"/>
    <col min="11017" max="11017" width="10" style="55" customWidth="1"/>
    <col min="11018" max="11019" width="7" style="55" customWidth="1"/>
    <col min="11020" max="11020" width="10" style="55" customWidth="1"/>
    <col min="11021" max="11022" width="7" style="55" customWidth="1"/>
    <col min="11023" max="11023" width="10" style="55" customWidth="1"/>
    <col min="11024" max="11025" width="7" style="55" customWidth="1"/>
    <col min="11026" max="11026" width="10" style="55" customWidth="1"/>
    <col min="11027" max="11028" width="7" style="55" customWidth="1"/>
    <col min="11029" max="11029" width="10" style="55" customWidth="1"/>
    <col min="11030" max="11031" width="7" style="55" customWidth="1"/>
    <col min="11032" max="11032" width="34" style="55" customWidth="1"/>
    <col min="11033" max="11033" width="2.6328125" style="55" customWidth="1"/>
    <col min="11034" max="11264" width="9" style="55"/>
    <col min="11265" max="11265" width="1.90625" style="55" customWidth="1"/>
    <col min="11266" max="11266" width="3.90625" style="55" customWidth="1"/>
    <col min="11267" max="11267" width="16.26953125" style="55" customWidth="1"/>
    <col min="11268" max="11268" width="10" style="55" customWidth="1"/>
    <col min="11269" max="11269" width="7" style="55" customWidth="1"/>
    <col min="11270" max="11270" width="10" style="55" customWidth="1"/>
    <col min="11271" max="11272" width="7" style="55" customWidth="1"/>
    <col min="11273" max="11273" width="10" style="55" customWidth="1"/>
    <col min="11274" max="11275" width="7" style="55" customWidth="1"/>
    <col min="11276" max="11276" width="10" style="55" customWidth="1"/>
    <col min="11277" max="11278" width="7" style="55" customWidth="1"/>
    <col min="11279" max="11279" width="10" style="55" customWidth="1"/>
    <col min="11280" max="11281" width="7" style="55" customWidth="1"/>
    <col min="11282" max="11282" width="10" style="55" customWidth="1"/>
    <col min="11283" max="11284" width="7" style="55" customWidth="1"/>
    <col min="11285" max="11285" width="10" style="55" customWidth="1"/>
    <col min="11286" max="11287" width="7" style="55" customWidth="1"/>
    <col min="11288" max="11288" width="34" style="55" customWidth="1"/>
    <col min="11289" max="11289" width="2.6328125" style="55" customWidth="1"/>
    <col min="11290" max="11520" width="9" style="55"/>
    <col min="11521" max="11521" width="1.90625" style="55" customWidth="1"/>
    <col min="11522" max="11522" width="3.90625" style="55" customWidth="1"/>
    <col min="11523" max="11523" width="16.26953125" style="55" customWidth="1"/>
    <col min="11524" max="11524" width="10" style="55" customWidth="1"/>
    <col min="11525" max="11525" width="7" style="55" customWidth="1"/>
    <col min="11526" max="11526" width="10" style="55" customWidth="1"/>
    <col min="11527" max="11528" width="7" style="55" customWidth="1"/>
    <col min="11529" max="11529" width="10" style="55" customWidth="1"/>
    <col min="11530" max="11531" width="7" style="55" customWidth="1"/>
    <col min="11532" max="11532" width="10" style="55" customWidth="1"/>
    <col min="11533" max="11534" width="7" style="55" customWidth="1"/>
    <col min="11535" max="11535" width="10" style="55" customWidth="1"/>
    <col min="11536" max="11537" width="7" style="55" customWidth="1"/>
    <col min="11538" max="11538" width="10" style="55" customWidth="1"/>
    <col min="11539" max="11540" width="7" style="55" customWidth="1"/>
    <col min="11541" max="11541" width="10" style="55" customWidth="1"/>
    <col min="11542" max="11543" width="7" style="55" customWidth="1"/>
    <col min="11544" max="11544" width="34" style="55" customWidth="1"/>
    <col min="11545" max="11545" width="2.6328125" style="55" customWidth="1"/>
    <col min="11546" max="11776" width="9" style="55"/>
    <col min="11777" max="11777" width="1.90625" style="55" customWidth="1"/>
    <col min="11778" max="11778" width="3.90625" style="55" customWidth="1"/>
    <col min="11779" max="11779" width="16.26953125" style="55" customWidth="1"/>
    <col min="11780" max="11780" width="10" style="55" customWidth="1"/>
    <col min="11781" max="11781" width="7" style="55" customWidth="1"/>
    <col min="11782" max="11782" width="10" style="55" customWidth="1"/>
    <col min="11783" max="11784" width="7" style="55" customWidth="1"/>
    <col min="11785" max="11785" width="10" style="55" customWidth="1"/>
    <col min="11786" max="11787" width="7" style="55" customWidth="1"/>
    <col min="11788" max="11788" width="10" style="55" customWidth="1"/>
    <col min="11789" max="11790" width="7" style="55" customWidth="1"/>
    <col min="11791" max="11791" width="10" style="55" customWidth="1"/>
    <col min="11792" max="11793" width="7" style="55" customWidth="1"/>
    <col min="11794" max="11794" width="10" style="55" customWidth="1"/>
    <col min="11795" max="11796" width="7" style="55" customWidth="1"/>
    <col min="11797" max="11797" width="10" style="55" customWidth="1"/>
    <col min="11798" max="11799" width="7" style="55" customWidth="1"/>
    <col min="11800" max="11800" width="34" style="55" customWidth="1"/>
    <col min="11801" max="11801" width="2.6328125" style="55" customWidth="1"/>
    <col min="11802" max="12032" width="9" style="55"/>
    <col min="12033" max="12033" width="1.90625" style="55" customWidth="1"/>
    <col min="12034" max="12034" width="3.90625" style="55" customWidth="1"/>
    <col min="12035" max="12035" width="16.26953125" style="55" customWidth="1"/>
    <col min="12036" max="12036" width="10" style="55" customWidth="1"/>
    <col min="12037" max="12037" width="7" style="55" customWidth="1"/>
    <col min="12038" max="12038" width="10" style="55" customWidth="1"/>
    <col min="12039" max="12040" width="7" style="55" customWidth="1"/>
    <col min="12041" max="12041" width="10" style="55" customWidth="1"/>
    <col min="12042" max="12043" width="7" style="55" customWidth="1"/>
    <col min="12044" max="12044" width="10" style="55" customWidth="1"/>
    <col min="12045" max="12046" width="7" style="55" customWidth="1"/>
    <col min="12047" max="12047" width="10" style="55" customWidth="1"/>
    <col min="12048" max="12049" width="7" style="55" customWidth="1"/>
    <col min="12050" max="12050" width="10" style="55" customWidth="1"/>
    <col min="12051" max="12052" width="7" style="55" customWidth="1"/>
    <col min="12053" max="12053" width="10" style="55" customWidth="1"/>
    <col min="12054" max="12055" width="7" style="55" customWidth="1"/>
    <col min="12056" max="12056" width="34" style="55" customWidth="1"/>
    <col min="12057" max="12057" width="2.6328125" style="55" customWidth="1"/>
    <col min="12058" max="12288" width="9" style="55"/>
    <col min="12289" max="12289" width="1.90625" style="55" customWidth="1"/>
    <col min="12290" max="12290" width="3.90625" style="55" customWidth="1"/>
    <col min="12291" max="12291" width="16.26953125" style="55" customWidth="1"/>
    <col min="12292" max="12292" width="10" style="55" customWidth="1"/>
    <col min="12293" max="12293" width="7" style="55" customWidth="1"/>
    <col min="12294" max="12294" width="10" style="55" customWidth="1"/>
    <col min="12295" max="12296" width="7" style="55" customWidth="1"/>
    <col min="12297" max="12297" width="10" style="55" customWidth="1"/>
    <col min="12298" max="12299" width="7" style="55" customWidth="1"/>
    <col min="12300" max="12300" width="10" style="55" customWidth="1"/>
    <col min="12301" max="12302" width="7" style="55" customWidth="1"/>
    <col min="12303" max="12303" width="10" style="55" customWidth="1"/>
    <col min="12304" max="12305" width="7" style="55" customWidth="1"/>
    <col min="12306" max="12306" width="10" style="55" customWidth="1"/>
    <col min="12307" max="12308" width="7" style="55" customWidth="1"/>
    <col min="12309" max="12309" width="10" style="55" customWidth="1"/>
    <col min="12310" max="12311" width="7" style="55" customWidth="1"/>
    <col min="12312" max="12312" width="34" style="55" customWidth="1"/>
    <col min="12313" max="12313" width="2.6328125" style="55" customWidth="1"/>
    <col min="12314" max="12544" width="9" style="55"/>
    <col min="12545" max="12545" width="1.90625" style="55" customWidth="1"/>
    <col min="12546" max="12546" width="3.90625" style="55" customWidth="1"/>
    <col min="12547" max="12547" width="16.26953125" style="55" customWidth="1"/>
    <col min="12548" max="12548" width="10" style="55" customWidth="1"/>
    <col min="12549" max="12549" width="7" style="55" customWidth="1"/>
    <col min="12550" max="12550" width="10" style="55" customWidth="1"/>
    <col min="12551" max="12552" width="7" style="55" customWidth="1"/>
    <col min="12553" max="12553" width="10" style="55" customWidth="1"/>
    <col min="12554" max="12555" width="7" style="55" customWidth="1"/>
    <col min="12556" max="12556" width="10" style="55" customWidth="1"/>
    <col min="12557" max="12558" width="7" style="55" customWidth="1"/>
    <col min="12559" max="12559" width="10" style="55" customWidth="1"/>
    <col min="12560" max="12561" width="7" style="55" customWidth="1"/>
    <col min="12562" max="12562" width="10" style="55" customWidth="1"/>
    <col min="12563" max="12564" width="7" style="55" customWidth="1"/>
    <col min="12565" max="12565" width="10" style="55" customWidth="1"/>
    <col min="12566" max="12567" width="7" style="55" customWidth="1"/>
    <col min="12568" max="12568" width="34" style="55" customWidth="1"/>
    <col min="12569" max="12569" width="2.6328125" style="55" customWidth="1"/>
    <col min="12570" max="12800" width="9" style="55"/>
    <col min="12801" max="12801" width="1.90625" style="55" customWidth="1"/>
    <col min="12802" max="12802" width="3.90625" style="55" customWidth="1"/>
    <col min="12803" max="12803" width="16.26953125" style="55" customWidth="1"/>
    <col min="12804" max="12804" width="10" style="55" customWidth="1"/>
    <col min="12805" max="12805" width="7" style="55" customWidth="1"/>
    <col min="12806" max="12806" width="10" style="55" customWidth="1"/>
    <col min="12807" max="12808" width="7" style="55" customWidth="1"/>
    <col min="12809" max="12809" width="10" style="55" customWidth="1"/>
    <col min="12810" max="12811" width="7" style="55" customWidth="1"/>
    <col min="12812" max="12812" width="10" style="55" customWidth="1"/>
    <col min="12813" max="12814" width="7" style="55" customWidth="1"/>
    <col min="12815" max="12815" width="10" style="55" customWidth="1"/>
    <col min="12816" max="12817" width="7" style="55" customWidth="1"/>
    <col min="12818" max="12818" width="10" style="55" customWidth="1"/>
    <col min="12819" max="12820" width="7" style="55" customWidth="1"/>
    <col min="12821" max="12821" width="10" style="55" customWidth="1"/>
    <col min="12822" max="12823" width="7" style="55" customWidth="1"/>
    <col min="12824" max="12824" width="34" style="55" customWidth="1"/>
    <col min="12825" max="12825" width="2.6328125" style="55" customWidth="1"/>
    <col min="12826" max="13056" width="9" style="55"/>
    <col min="13057" max="13057" width="1.90625" style="55" customWidth="1"/>
    <col min="13058" max="13058" width="3.90625" style="55" customWidth="1"/>
    <col min="13059" max="13059" width="16.26953125" style="55" customWidth="1"/>
    <col min="13060" max="13060" width="10" style="55" customWidth="1"/>
    <col min="13061" max="13061" width="7" style="55" customWidth="1"/>
    <col min="13062" max="13062" width="10" style="55" customWidth="1"/>
    <col min="13063" max="13064" width="7" style="55" customWidth="1"/>
    <col min="13065" max="13065" width="10" style="55" customWidth="1"/>
    <col min="13066" max="13067" width="7" style="55" customWidth="1"/>
    <col min="13068" max="13068" width="10" style="55" customWidth="1"/>
    <col min="13069" max="13070" width="7" style="55" customWidth="1"/>
    <col min="13071" max="13071" width="10" style="55" customWidth="1"/>
    <col min="13072" max="13073" width="7" style="55" customWidth="1"/>
    <col min="13074" max="13074" width="10" style="55" customWidth="1"/>
    <col min="13075" max="13076" width="7" style="55" customWidth="1"/>
    <col min="13077" max="13077" width="10" style="55" customWidth="1"/>
    <col min="13078" max="13079" width="7" style="55" customWidth="1"/>
    <col min="13080" max="13080" width="34" style="55" customWidth="1"/>
    <col min="13081" max="13081" width="2.6328125" style="55" customWidth="1"/>
    <col min="13082" max="13312" width="9" style="55"/>
    <col min="13313" max="13313" width="1.90625" style="55" customWidth="1"/>
    <col min="13314" max="13314" width="3.90625" style="55" customWidth="1"/>
    <col min="13315" max="13315" width="16.26953125" style="55" customWidth="1"/>
    <col min="13316" max="13316" width="10" style="55" customWidth="1"/>
    <col min="13317" max="13317" width="7" style="55" customWidth="1"/>
    <col min="13318" max="13318" width="10" style="55" customWidth="1"/>
    <col min="13319" max="13320" width="7" style="55" customWidth="1"/>
    <col min="13321" max="13321" width="10" style="55" customWidth="1"/>
    <col min="13322" max="13323" width="7" style="55" customWidth="1"/>
    <col min="13324" max="13324" width="10" style="55" customWidth="1"/>
    <col min="13325" max="13326" width="7" style="55" customWidth="1"/>
    <col min="13327" max="13327" width="10" style="55" customWidth="1"/>
    <col min="13328" max="13329" width="7" style="55" customWidth="1"/>
    <col min="13330" max="13330" width="10" style="55" customWidth="1"/>
    <col min="13331" max="13332" width="7" style="55" customWidth="1"/>
    <col min="13333" max="13333" width="10" style="55" customWidth="1"/>
    <col min="13334" max="13335" width="7" style="55" customWidth="1"/>
    <col min="13336" max="13336" width="34" style="55" customWidth="1"/>
    <col min="13337" max="13337" width="2.6328125" style="55" customWidth="1"/>
    <col min="13338" max="13568" width="9" style="55"/>
    <col min="13569" max="13569" width="1.90625" style="55" customWidth="1"/>
    <col min="13570" max="13570" width="3.90625" style="55" customWidth="1"/>
    <col min="13571" max="13571" width="16.26953125" style="55" customWidth="1"/>
    <col min="13572" max="13572" width="10" style="55" customWidth="1"/>
    <col min="13573" max="13573" width="7" style="55" customWidth="1"/>
    <col min="13574" max="13574" width="10" style="55" customWidth="1"/>
    <col min="13575" max="13576" width="7" style="55" customWidth="1"/>
    <col min="13577" max="13577" width="10" style="55" customWidth="1"/>
    <col min="13578" max="13579" width="7" style="55" customWidth="1"/>
    <col min="13580" max="13580" width="10" style="55" customWidth="1"/>
    <col min="13581" max="13582" width="7" style="55" customWidth="1"/>
    <col min="13583" max="13583" width="10" style="55" customWidth="1"/>
    <col min="13584" max="13585" width="7" style="55" customWidth="1"/>
    <col min="13586" max="13586" width="10" style="55" customWidth="1"/>
    <col min="13587" max="13588" width="7" style="55" customWidth="1"/>
    <col min="13589" max="13589" width="10" style="55" customWidth="1"/>
    <col min="13590" max="13591" width="7" style="55" customWidth="1"/>
    <col min="13592" max="13592" width="34" style="55" customWidth="1"/>
    <col min="13593" max="13593" width="2.6328125" style="55" customWidth="1"/>
    <col min="13594" max="13824" width="9" style="55"/>
    <col min="13825" max="13825" width="1.90625" style="55" customWidth="1"/>
    <col min="13826" max="13826" width="3.90625" style="55" customWidth="1"/>
    <col min="13827" max="13827" width="16.26953125" style="55" customWidth="1"/>
    <col min="13828" max="13828" width="10" style="55" customWidth="1"/>
    <col min="13829" max="13829" width="7" style="55" customWidth="1"/>
    <col min="13830" max="13830" width="10" style="55" customWidth="1"/>
    <col min="13831" max="13832" width="7" style="55" customWidth="1"/>
    <col min="13833" max="13833" width="10" style="55" customWidth="1"/>
    <col min="13834" max="13835" width="7" style="55" customWidth="1"/>
    <col min="13836" max="13836" width="10" style="55" customWidth="1"/>
    <col min="13837" max="13838" width="7" style="55" customWidth="1"/>
    <col min="13839" max="13839" width="10" style="55" customWidth="1"/>
    <col min="13840" max="13841" width="7" style="55" customWidth="1"/>
    <col min="13842" max="13842" width="10" style="55" customWidth="1"/>
    <col min="13843" max="13844" width="7" style="55" customWidth="1"/>
    <col min="13845" max="13845" width="10" style="55" customWidth="1"/>
    <col min="13846" max="13847" width="7" style="55" customWidth="1"/>
    <col min="13848" max="13848" width="34" style="55" customWidth="1"/>
    <col min="13849" max="13849" width="2.6328125" style="55" customWidth="1"/>
    <col min="13850" max="14080" width="9" style="55"/>
    <col min="14081" max="14081" width="1.90625" style="55" customWidth="1"/>
    <col min="14082" max="14082" width="3.90625" style="55" customWidth="1"/>
    <col min="14083" max="14083" width="16.26953125" style="55" customWidth="1"/>
    <col min="14084" max="14084" width="10" style="55" customWidth="1"/>
    <col min="14085" max="14085" width="7" style="55" customWidth="1"/>
    <col min="14086" max="14086" width="10" style="55" customWidth="1"/>
    <col min="14087" max="14088" width="7" style="55" customWidth="1"/>
    <col min="14089" max="14089" width="10" style="55" customWidth="1"/>
    <col min="14090" max="14091" width="7" style="55" customWidth="1"/>
    <col min="14092" max="14092" width="10" style="55" customWidth="1"/>
    <col min="14093" max="14094" width="7" style="55" customWidth="1"/>
    <col min="14095" max="14095" width="10" style="55" customWidth="1"/>
    <col min="14096" max="14097" width="7" style="55" customWidth="1"/>
    <col min="14098" max="14098" width="10" style="55" customWidth="1"/>
    <col min="14099" max="14100" width="7" style="55" customWidth="1"/>
    <col min="14101" max="14101" width="10" style="55" customWidth="1"/>
    <col min="14102" max="14103" width="7" style="55" customWidth="1"/>
    <col min="14104" max="14104" width="34" style="55" customWidth="1"/>
    <col min="14105" max="14105" width="2.6328125" style="55" customWidth="1"/>
    <col min="14106" max="14336" width="9" style="55"/>
    <col min="14337" max="14337" width="1.90625" style="55" customWidth="1"/>
    <col min="14338" max="14338" width="3.90625" style="55" customWidth="1"/>
    <col min="14339" max="14339" width="16.26953125" style="55" customWidth="1"/>
    <col min="14340" max="14340" width="10" style="55" customWidth="1"/>
    <col min="14341" max="14341" width="7" style="55" customWidth="1"/>
    <col min="14342" max="14342" width="10" style="55" customWidth="1"/>
    <col min="14343" max="14344" width="7" style="55" customWidth="1"/>
    <col min="14345" max="14345" width="10" style="55" customWidth="1"/>
    <col min="14346" max="14347" width="7" style="55" customWidth="1"/>
    <col min="14348" max="14348" width="10" style="55" customWidth="1"/>
    <col min="14349" max="14350" width="7" style="55" customWidth="1"/>
    <col min="14351" max="14351" width="10" style="55" customWidth="1"/>
    <col min="14352" max="14353" width="7" style="55" customWidth="1"/>
    <col min="14354" max="14354" width="10" style="55" customWidth="1"/>
    <col min="14355" max="14356" width="7" style="55" customWidth="1"/>
    <col min="14357" max="14357" width="10" style="55" customWidth="1"/>
    <col min="14358" max="14359" width="7" style="55" customWidth="1"/>
    <col min="14360" max="14360" width="34" style="55" customWidth="1"/>
    <col min="14361" max="14361" width="2.6328125" style="55" customWidth="1"/>
    <col min="14362" max="14592" width="9" style="55"/>
    <col min="14593" max="14593" width="1.90625" style="55" customWidth="1"/>
    <col min="14594" max="14594" width="3.90625" style="55" customWidth="1"/>
    <col min="14595" max="14595" width="16.26953125" style="55" customWidth="1"/>
    <col min="14596" max="14596" width="10" style="55" customWidth="1"/>
    <col min="14597" max="14597" width="7" style="55" customWidth="1"/>
    <col min="14598" max="14598" width="10" style="55" customWidth="1"/>
    <col min="14599" max="14600" width="7" style="55" customWidth="1"/>
    <col min="14601" max="14601" width="10" style="55" customWidth="1"/>
    <col min="14602" max="14603" width="7" style="55" customWidth="1"/>
    <col min="14604" max="14604" width="10" style="55" customWidth="1"/>
    <col min="14605" max="14606" width="7" style="55" customWidth="1"/>
    <col min="14607" max="14607" width="10" style="55" customWidth="1"/>
    <col min="14608" max="14609" width="7" style="55" customWidth="1"/>
    <col min="14610" max="14610" width="10" style="55" customWidth="1"/>
    <col min="14611" max="14612" width="7" style="55" customWidth="1"/>
    <col min="14613" max="14613" width="10" style="55" customWidth="1"/>
    <col min="14614" max="14615" width="7" style="55" customWidth="1"/>
    <col min="14616" max="14616" width="34" style="55" customWidth="1"/>
    <col min="14617" max="14617" width="2.6328125" style="55" customWidth="1"/>
    <col min="14618" max="14848" width="9" style="55"/>
    <col min="14849" max="14849" width="1.90625" style="55" customWidth="1"/>
    <col min="14850" max="14850" width="3.90625" style="55" customWidth="1"/>
    <col min="14851" max="14851" width="16.26953125" style="55" customWidth="1"/>
    <col min="14852" max="14852" width="10" style="55" customWidth="1"/>
    <col min="14853" max="14853" width="7" style="55" customWidth="1"/>
    <col min="14854" max="14854" width="10" style="55" customWidth="1"/>
    <col min="14855" max="14856" width="7" style="55" customWidth="1"/>
    <col min="14857" max="14857" width="10" style="55" customWidth="1"/>
    <col min="14858" max="14859" width="7" style="55" customWidth="1"/>
    <col min="14860" max="14860" width="10" style="55" customWidth="1"/>
    <col min="14861" max="14862" width="7" style="55" customWidth="1"/>
    <col min="14863" max="14863" width="10" style="55" customWidth="1"/>
    <col min="14864" max="14865" width="7" style="55" customWidth="1"/>
    <col min="14866" max="14866" width="10" style="55" customWidth="1"/>
    <col min="14867" max="14868" width="7" style="55" customWidth="1"/>
    <col min="14869" max="14869" width="10" style="55" customWidth="1"/>
    <col min="14870" max="14871" width="7" style="55" customWidth="1"/>
    <col min="14872" max="14872" width="34" style="55" customWidth="1"/>
    <col min="14873" max="14873" width="2.6328125" style="55" customWidth="1"/>
    <col min="14874" max="15104" width="9" style="55"/>
    <col min="15105" max="15105" width="1.90625" style="55" customWidth="1"/>
    <col min="15106" max="15106" width="3.90625" style="55" customWidth="1"/>
    <col min="15107" max="15107" width="16.26953125" style="55" customWidth="1"/>
    <col min="15108" max="15108" width="10" style="55" customWidth="1"/>
    <col min="15109" max="15109" width="7" style="55" customWidth="1"/>
    <col min="15110" max="15110" width="10" style="55" customWidth="1"/>
    <col min="15111" max="15112" width="7" style="55" customWidth="1"/>
    <col min="15113" max="15113" width="10" style="55" customWidth="1"/>
    <col min="15114" max="15115" width="7" style="55" customWidth="1"/>
    <col min="15116" max="15116" width="10" style="55" customWidth="1"/>
    <col min="15117" max="15118" width="7" style="55" customWidth="1"/>
    <col min="15119" max="15119" width="10" style="55" customWidth="1"/>
    <col min="15120" max="15121" width="7" style="55" customWidth="1"/>
    <col min="15122" max="15122" width="10" style="55" customWidth="1"/>
    <col min="15123" max="15124" width="7" style="55" customWidth="1"/>
    <col min="15125" max="15125" width="10" style="55" customWidth="1"/>
    <col min="15126" max="15127" width="7" style="55" customWidth="1"/>
    <col min="15128" max="15128" width="34" style="55" customWidth="1"/>
    <col min="15129" max="15129" width="2.6328125" style="55" customWidth="1"/>
    <col min="15130" max="15360" width="9" style="55"/>
    <col min="15361" max="15361" width="1.90625" style="55" customWidth="1"/>
    <col min="15362" max="15362" width="3.90625" style="55" customWidth="1"/>
    <col min="15363" max="15363" width="16.26953125" style="55" customWidth="1"/>
    <col min="15364" max="15364" width="10" style="55" customWidth="1"/>
    <col min="15365" max="15365" width="7" style="55" customWidth="1"/>
    <col min="15366" max="15366" width="10" style="55" customWidth="1"/>
    <col min="15367" max="15368" width="7" style="55" customWidth="1"/>
    <col min="15369" max="15369" width="10" style="55" customWidth="1"/>
    <col min="15370" max="15371" width="7" style="55" customWidth="1"/>
    <col min="15372" max="15372" width="10" style="55" customWidth="1"/>
    <col min="15373" max="15374" width="7" style="55" customWidth="1"/>
    <col min="15375" max="15375" width="10" style="55" customWidth="1"/>
    <col min="15376" max="15377" width="7" style="55" customWidth="1"/>
    <col min="15378" max="15378" width="10" style="55" customWidth="1"/>
    <col min="15379" max="15380" width="7" style="55" customWidth="1"/>
    <col min="15381" max="15381" width="10" style="55" customWidth="1"/>
    <col min="15382" max="15383" width="7" style="55" customWidth="1"/>
    <col min="15384" max="15384" width="34" style="55" customWidth="1"/>
    <col min="15385" max="15385" width="2.6328125" style="55" customWidth="1"/>
    <col min="15386" max="15616" width="9" style="55"/>
    <col min="15617" max="15617" width="1.90625" style="55" customWidth="1"/>
    <col min="15618" max="15618" width="3.90625" style="55" customWidth="1"/>
    <col min="15619" max="15619" width="16.26953125" style="55" customWidth="1"/>
    <col min="15620" max="15620" width="10" style="55" customWidth="1"/>
    <col min="15621" max="15621" width="7" style="55" customWidth="1"/>
    <col min="15622" max="15622" width="10" style="55" customWidth="1"/>
    <col min="15623" max="15624" width="7" style="55" customWidth="1"/>
    <col min="15625" max="15625" width="10" style="55" customWidth="1"/>
    <col min="15626" max="15627" width="7" style="55" customWidth="1"/>
    <col min="15628" max="15628" width="10" style="55" customWidth="1"/>
    <col min="15629" max="15630" width="7" style="55" customWidth="1"/>
    <col min="15631" max="15631" width="10" style="55" customWidth="1"/>
    <col min="15632" max="15633" width="7" style="55" customWidth="1"/>
    <col min="15634" max="15634" width="10" style="55" customWidth="1"/>
    <col min="15635" max="15636" width="7" style="55" customWidth="1"/>
    <col min="15637" max="15637" width="10" style="55" customWidth="1"/>
    <col min="15638" max="15639" width="7" style="55" customWidth="1"/>
    <col min="15640" max="15640" width="34" style="55" customWidth="1"/>
    <col min="15641" max="15641" width="2.6328125" style="55" customWidth="1"/>
    <col min="15642" max="15872" width="9" style="55"/>
    <col min="15873" max="15873" width="1.90625" style="55" customWidth="1"/>
    <col min="15874" max="15874" width="3.90625" style="55" customWidth="1"/>
    <col min="15875" max="15875" width="16.26953125" style="55" customWidth="1"/>
    <col min="15876" max="15876" width="10" style="55" customWidth="1"/>
    <col min="15877" max="15877" width="7" style="55" customWidth="1"/>
    <col min="15878" max="15878" width="10" style="55" customWidth="1"/>
    <col min="15879" max="15880" width="7" style="55" customWidth="1"/>
    <col min="15881" max="15881" width="10" style="55" customWidth="1"/>
    <col min="15882" max="15883" width="7" style="55" customWidth="1"/>
    <col min="15884" max="15884" width="10" style="55" customWidth="1"/>
    <col min="15885" max="15886" width="7" style="55" customWidth="1"/>
    <col min="15887" max="15887" width="10" style="55" customWidth="1"/>
    <col min="15888" max="15889" width="7" style="55" customWidth="1"/>
    <col min="15890" max="15890" width="10" style="55" customWidth="1"/>
    <col min="15891" max="15892" width="7" style="55" customWidth="1"/>
    <col min="15893" max="15893" width="10" style="55" customWidth="1"/>
    <col min="15894" max="15895" width="7" style="55" customWidth="1"/>
    <col min="15896" max="15896" width="34" style="55" customWidth="1"/>
    <col min="15897" max="15897" width="2.6328125" style="55" customWidth="1"/>
    <col min="15898" max="16128" width="9" style="55"/>
    <col min="16129" max="16129" width="1.90625" style="55" customWidth="1"/>
    <col min="16130" max="16130" width="3.90625" style="55" customWidth="1"/>
    <col min="16131" max="16131" width="16.26953125" style="55" customWidth="1"/>
    <col min="16132" max="16132" width="10" style="55" customWidth="1"/>
    <col min="16133" max="16133" width="7" style="55" customWidth="1"/>
    <col min="16134" max="16134" width="10" style="55" customWidth="1"/>
    <col min="16135" max="16136" width="7" style="55" customWidth="1"/>
    <col min="16137" max="16137" width="10" style="55" customWidth="1"/>
    <col min="16138" max="16139" width="7" style="55" customWidth="1"/>
    <col min="16140" max="16140" width="10" style="55" customWidth="1"/>
    <col min="16141" max="16142" width="7" style="55" customWidth="1"/>
    <col min="16143" max="16143" width="10" style="55" customWidth="1"/>
    <col min="16144" max="16145" width="7" style="55" customWidth="1"/>
    <col min="16146" max="16146" width="10" style="55" customWidth="1"/>
    <col min="16147" max="16148" width="7" style="55" customWidth="1"/>
    <col min="16149" max="16149" width="10" style="55" customWidth="1"/>
    <col min="16150" max="16151" width="7" style="55" customWidth="1"/>
    <col min="16152" max="16152" width="34" style="55" customWidth="1"/>
    <col min="16153" max="16153" width="2.6328125" style="55" customWidth="1"/>
    <col min="16154" max="16384" width="9" style="55"/>
  </cols>
  <sheetData>
    <row r="1" spans="2:24" ht="18.649999999999999" customHeight="1" thickBot="1" x14ac:dyDescent="0.25">
      <c r="B1" s="12" t="s">
        <v>220</v>
      </c>
      <c r="C1" s="49"/>
      <c r="D1" s="50"/>
      <c r="E1" s="51"/>
      <c r="F1" s="51"/>
      <c r="G1" s="50"/>
      <c r="H1" s="50"/>
      <c r="I1" s="52"/>
      <c r="J1" s="53"/>
      <c r="K1" s="53"/>
      <c r="L1" s="51"/>
      <c r="X1" s="55" t="s">
        <v>3</v>
      </c>
    </row>
    <row r="2" spans="2:24" ht="12.65" customHeight="1" x14ac:dyDescent="0.2">
      <c r="B2" s="523"/>
      <c r="C2" s="524"/>
      <c r="D2" s="565" t="s">
        <v>99</v>
      </c>
      <c r="E2" s="559"/>
      <c r="F2" s="566" t="s">
        <v>99</v>
      </c>
      <c r="G2" s="566"/>
      <c r="H2" s="567"/>
      <c r="I2" s="565" t="s">
        <v>100</v>
      </c>
      <c r="J2" s="558"/>
      <c r="K2" s="559"/>
      <c r="L2" s="557" t="s">
        <v>100</v>
      </c>
      <c r="M2" s="558"/>
      <c r="N2" s="559"/>
      <c r="O2" s="557" t="s">
        <v>100</v>
      </c>
      <c r="P2" s="558"/>
      <c r="Q2" s="559"/>
      <c r="R2" s="557" t="s">
        <v>100</v>
      </c>
      <c r="S2" s="558"/>
      <c r="T2" s="559"/>
      <c r="U2" s="557" t="s">
        <v>100</v>
      </c>
      <c r="V2" s="558"/>
      <c r="W2" s="559"/>
      <c r="X2" s="320" t="s">
        <v>2</v>
      </c>
    </row>
    <row r="3" spans="2:24" ht="12.65" customHeight="1" x14ac:dyDescent="0.2">
      <c r="B3" s="525"/>
      <c r="C3" s="526"/>
      <c r="D3" s="560" t="s">
        <v>102</v>
      </c>
      <c r="E3" s="561"/>
      <c r="F3" s="562" t="s">
        <v>102</v>
      </c>
      <c r="G3" s="562"/>
      <c r="H3" s="563"/>
      <c r="I3" s="564" t="s">
        <v>102</v>
      </c>
      <c r="J3" s="562"/>
      <c r="K3" s="562"/>
      <c r="L3" s="562" t="s">
        <v>102</v>
      </c>
      <c r="M3" s="562"/>
      <c r="N3" s="562"/>
      <c r="O3" s="562" t="s">
        <v>102</v>
      </c>
      <c r="P3" s="562"/>
      <c r="Q3" s="562"/>
      <c r="R3" s="562" t="s">
        <v>102</v>
      </c>
      <c r="S3" s="562"/>
      <c r="T3" s="562"/>
      <c r="U3" s="562" t="s">
        <v>102</v>
      </c>
      <c r="V3" s="562"/>
      <c r="W3" s="562"/>
      <c r="X3" s="321"/>
    </row>
    <row r="4" spans="2:24" s="61" customFormat="1" ht="12.65" customHeight="1" x14ac:dyDescent="0.2">
      <c r="B4" s="548" t="s">
        <v>103</v>
      </c>
      <c r="C4" s="549"/>
      <c r="D4" s="245" t="s">
        <v>104</v>
      </c>
      <c r="E4" s="57" t="s">
        <v>105</v>
      </c>
      <c r="F4" s="56" t="s">
        <v>104</v>
      </c>
      <c r="G4" s="58" t="s">
        <v>105</v>
      </c>
      <c r="H4" s="246" t="s">
        <v>106</v>
      </c>
      <c r="I4" s="245" t="s">
        <v>104</v>
      </c>
      <c r="J4" s="57" t="s">
        <v>105</v>
      </c>
      <c r="K4" s="59" t="s">
        <v>107</v>
      </c>
      <c r="L4" s="60" t="s">
        <v>104</v>
      </c>
      <c r="M4" s="58" t="s">
        <v>105</v>
      </c>
      <c r="N4" s="59" t="s">
        <v>107</v>
      </c>
      <c r="O4" s="56" t="s">
        <v>104</v>
      </c>
      <c r="P4" s="57" t="s">
        <v>105</v>
      </c>
      <c r="Q4" s="59" t="s">
        <v>107</v>
      </c>
      <c r="R4" s="60" t="s">
        <v>104</v>
      </c>
      <c r="S4" s="58" t="s">
        <v>105</v>
      </c>
      <c r="T4" s="59" t="s">
        <v>107</v>
      </c>
      <c r="U4" s="60" t="s">
        <v>104</v>
      </c>
      <c r="V4" s="58" t="s">
        <v>105</v>
      </c>
      <c r="W4" s="59" t="s">
        <v>107</v>
      </c>
      <c r="X4" s="322"/>
    </row>
    <row r="5" spans="2:24" ht="12.65" customHeight="1" x14ac:dyDescent="0.2">
      <c r="B5" s="550" t="s">
        <v>0</v>
      </c>
      <c r="C5" s="551"/>
      <c r="D5" s="247">
        <f>SUM(D6:D9)-D10</f>
        <v>0</v>
      </c>
      <c r="E5" s="63">
        <v>1</v>
      </c>
      <c r="F5" s="62">
        <f>SUM(F6:F9)-F10</f>
        <v>0</v>
      </c>
      <c r="G5" s="64">
        <v>1</v>
      </c>
      <c r="H5" s="248" t="e">
        <f>IF(F5="","",F5/D5)</f>
        <v>#DIV/0!</v>
      </c>
      <c r="I5" s="247">
        <f>SUM(I6:I9)-I10</f>
        <v>0</v>
      </c>
      <c r="J5" s="63">
        <v>1</v>
      </c>
      <c r="K5" s="65">
        <f>IF(I5="","",I5/G5)</f>
        <v>0</v>
      </c>
      <c r="L5" s="62">
        <f>SUM(L6:L9)-L10</f>
        <v>0</v>
      </c>
      <c r="M5" s="64">
        <v>1</v>
      </c>
      <c r="N5" s="65">
        <f>IF(L5="","",L5/J5)</f>
        <v>0</v>
      </c>
      <c r="O5" s="62">
        <f>SUM(O6:O9)-O10</f>
        <v>0</v>
      </c>
      <c r="P5" s="63">
        <v>1</v>
      </c>
      <c r="Q5" s="65">
        <f>IF(O5="","",O5/M5)</f>
        <v>0</v>
      </c>
      <c r="R5" s="62">
        <f>SUM(R6:R9)-R10</f>
        <v>0</v>
      </c>
      <c r="S5" s="64">
        <v>1</v>
      </c>
      <c r="T5" s="65">
        <f>IF(R5="","",R5/P5)</f>
        <v>0</v>
      </c>
      <c r="U5" s="62">
        <f>SUM(U6:U9)-U10</f>
        <v>0</v>
      </c>
      <c r="V5" s="64">
        <v>1</v>
      </c>
      <c r="W5" s="65">
        <f>IF(U5="","",U5/S5)</f>
        <v>0</v>
      </c>
      <c r="X5" s="323"/>
    </row>
    <row r="6" spans="2:24" ht="12.65" customHeight="1" x14ac:dyDescent="0.2">
      <c r="B6" s="299"/>
      <c r="C6" s="300" t="s">
        <v>108</v>
      </c>
      <c r="D6" s="249"/>
      <c r="E6" s="68" t="str">
        <f>IF(D6="","",D6/D$5)</f>
        <v/>
      </c>
      <c r="F6" s="199"/>
      <c r="G6" s="69" t="str">
        <f>IF(F6="","",F6/F$5)</f>
        <v/>
      </c>
      <c r="H6" s="250" t="str">
        <f t="shared" ref="H6:H57" si="0">IF(F6="","",F6/D6)</f>
        <v/>
      </c>
      <c r="I6" s="249"/>
      <c r="J6" s="71" t="str">
        <f>IF(I6="","",I6/I$5)</f>
        <v/>
      </c>
      <c r="K6" s="70" t="str">
        <f t="shared" ref="K6:K57" si="1">IF(I6="","",I6/G6)</f>
        <v/>
      </c>
      <c r="L6" s="199"/>
      <c r="M6" s="71" t="str">
        <f>IF(L6="","",L6/L$5)</f>
        <v/>
      </c>
      <c r="N6" s="70" t="str">
        <f t="shared" ref="N6:N57" si="2">IF(L6="","",L6/J6)</f>
        <v/>
      </c>
      <c r="O6" s="199"/>
      <c r="P6" s="71" t="str">
        <f>IF(O6="","",O6/O$5)</f>
        <v/>
      </c>
      <c r="Q6" s="70" t="str">
        <f t="shared" ref="Q6:Q57" si="3">IF(O6="","",O6/M6)</f>
        <v/>
      </c>
      <c r="R6" s="199"/>
      <c r="S6" s="71" t="str">
        <f>IF(R6="","",R6/R$5)</f>
        <v/>
      </c>
      <c r="T6" s="70" t="str">
        <f t="shared" ref="T6:T57" si="4">IF(R6="","",R6/P6)</f>
        <v/>
      </c>
      <c r="U6" s="199"/>
      <c r="V6" s="71" t="str">
        <f>IF(U6="","",U6/U$5)</f>
        <v/>
      </c>
      <c r="W6" s="70" t="str">
        <f t="shared" ref="W6:W57" si="5">IF(U6="","",U6/S6)</f>
        <v/>
      </c>
      <c r="X6" s="324"/>
    </row>
    <row r="7" spans="2:24" ht="12.65" customHeight="1" x14ac:dyDescent="0.2">
      <c r="B7" s="301"/>
      <c r="C7" s="302" t="s">
        <v>109</v>
      </c>
      <c r="D7" s="251"/>
      <c r="E7" s="74" t="str">
        <f t="shared" ref="E7:E58" si="6">IF(D7="","",D7/D$5)</f>
        <v/>
      </c>
      <c r="F7" s="200"/>
      <c r="G7" s="75" t="str">
        <f t="shared" ref="G7:G58" si="7">IF(F7="","",F7/F$5)</f>
        <v/>
      </c>
      <c r="H7" s="252" t="str">
        <f t="shared" si="0"/>
        <v/>
      </c>
      <c r="I7" s="251"/>
      <c r="J7" s="74" t="str">
        <f t="shared" ref="J7:J58" si="8">IF(I7="","",I7/I$5)</f>
        <v/>
      </c>
      <c r="K7" s="76" t="str">
        <f t="shared" si="1"/>
        <v/>
      </c>
      <c r="L7" s="200"/>
      <c r="M7" s="74" t="str">
        <f t="shared" ref="M7:M58" si="9">IF(L7="","",L7/L$5)</f>
        <v/>
      </c>
      <c r="N7" s="76" t="str">
        <f t="shared" si="2"/>
        <v/>
      </c>
      <c r="O7" s="200"/>
      <c r="P7" s="74" t="str">
        <f t="shared" ref="P7:P58" si="10">IF(O7="","",O7/O$5)</f>
        <v/>
      </c>
      <c r="Q7" s="76" t="str">
        <f t="shared" si="3"/>
        <v/>
      </c>
      <c r="R7" s="200"/>
      <c r="S7" s="74" t="str">
        <f t="shared" ref="S7:S58" si="11">IF(R7="","",R7/R$5)</f>
        <v/>
      </c>
      <c r="T7" s="76" t="str">
        <f t="shared" si="4"/>
        <v/>
      </c>
      <c r="U7" s="200"/>
      <c r="V7" s="74" t="str">
        <f t="shared" ref="V7:V58" si="12">IF(U7="","",U7/U$5)</f>
        <v/>
      </c>
      <c r="W7" s="76" t="str">
        <f t="shared" si="5"/>
        <v/>
      </c>
      <c r="X7" s="325"/>
    </row>
    <row r="8" spans="2:24" ht="12.65" customHeight="1" x14ac:dyDescent="0.2">
      <c r="B8" s="301"/>
      <c r="C8" s="302" t="s">
        <v>110</v>
      </c>
      <c r="D8" s="251"/>
      <c r="E8" s="74" t="str">
        <f t="shared" si="6"/>
        <v/>
      </c>
      <c r="F8" s="200"/>
      <c r="G8" s="75" t="str">
        <f t="shared" si="7"/>
        <v/>
      </c>
      <c r="H8" s="252" t="str">
        <f t="shared" si="0"/>
        <v/>
      </c>
      <c r="I8" s="251"/>
      <c r="J8" s="74" t="str">
        <f t="shared" si="8"/>
        <v/>
      </c>
      <c r="K8" s="76" t="str">
        <f t="shared" si="1"/>
        <v/>
      </c>
      <c r="L8" s="200"/>
      <c r="M8" s="74" t="str">
        <f t="shared" si="9"/>
        <v/>
      </c>
      <c r="N8" s="76" t="str">
        <f t="shared" si="2"/>
        <v/>
      </c>
      <c r="O8" s="200"/>
      <c r="P8" s="74" t="str">
        <f t="shared" si="10"/>
        <v/>
      </c>
      <c r="Q8" s="76" t="str">
        <f t="shared" si="3"/>
        <v/>
      </c>
      <c r="R8" s="200"/>
      <c r="S8" s="74" t="str">
        <f t="shared" si="11"/>
        <v/>
      </c>
      <c r="T8" s="76" t="str">
        <f t="shared" si="4"/>
        <v/>
      </c>
      <c r="U8" s="200"/>
      <c r="V8" s="74" t="str">
        <f t="shared" si="12"/>
        <v/>
      </c>
      <c r="W8" s="76" t="str">
        <f t="shared" si="5"/>
        <v/>
      </c>
      <c r="X8" s="325"/>
    </row>
    <row r="9" spans="2:24" ht="12.65" customHeight="1" x14ac:dyDescent="0.2">
      <c r="B9" s="301"/>
      <c r="C9" s="302" t="s">
        <v>8</v>
      </c>
      <c r="D9" s="253"/>
      <c r="E9" s="74" t="str">
        <f t="shared" si="6"/>
        <v/>
      </c>
      <c r="F9" s="201"/>
      <c r="G9" s="75" t="str">
        <f t="shared" si="7"/>
        <v/>
      </c>
      <c r="H9" s="252" t="str">
        <f t="shared" si="0"/>
        <v/>
      </c>
      <c r="I9" s="251"/>
      <c r="J9" s="74" t="str">
        <f t="shared" si="8"/>
        <v/>
      </c>
      <c r="K9" s="76" t="str">
        <f t="shared" si="1"/>
        <v/>
      </c>
      <c r="L9" s="200"/>
      <c r="M9" s="74" t="str">
        <f t="shared" si="9"/>
        <v/>
      </c>
      <c r="N9" s="76" t="str">
        <f t="shared" si="2"/>
        <v/>
      </c>
      <c r="O9" s="200"/>
      <c r="P9" s="74" t="str">
        <f t="shared" si="10"/>
        <v/>
      </c>
      <c r="Q9" s="76" t="str">
        <f t="shared" si="3"/>
        <v/>
      </c>
      <c r="R9" s="200"/>
      <c r="S9" s="74" t="str">
        <f t="shared" si="11"/>
        <v/>
      </c>
      <c r="T9" s="76" t="str">
        <f t="shared" si="4"/>
        <v/>
      </c>
      <c r="U9" s="200"/>
      <c r="V9" s="74" t="str">
        <f t="shared" si="12"/>
        <v/>
      </c>
      <c r="W9" s="76" t="str">
        <f t="shared" si="5"/>
        <v/>
      </c>
      <c r="X9" s="325"/>
    </row>
    <row r="10" spans="2:24" ht="12.65" customHeight="1" x14ac:dyDescent="0.2">
      <c r="B10" s="301"/>
      <c r="C10" s="302" t="s">
        <v>112</v>
      </c>
      <c r="D10" s="254"/>
      <c r="E10" s="79" t="str">
        <f t="shared" si="6"/>
        <v/>
      </c>
      <c r="F10" s="202"/>
      <c r="G10" s="80" t="str">
        <f t="shared" si="7"/>
        <v/>
      </c>
      <c r="H10" s="255" t="str">
        <f t="shared" si="0"/>
        <v/>
      </c>
      <c r="I10" s="254"/>
      <c r="J10" s="79" t="str">
        <f t="shared" si="8"/>
        <v/>
      </c>
      <c r="K10" s="81" t="str">
        <f t="shared" si="1"/>
        <v/>
      </c>
      <c r="L10" s="202"/>
      <c r="M10" s="79" t="str">
        <f t="shared" si="9"/>
        <v/>
      </c>
      <c r="N10" s="81" t="str">
        <f t="shared" si="2"/>
        <v/>
      </c>
      <c r="O10" s="202"/>
      <c r="P10" s="79" t="str">
        <f t="shared" si="10"/>
        <v/>
      </c>
      <c r="Q10" s="81" t="str">
        <f t="shared" si="3"/>
        <v/>
      </c>
      <c r="R10" s="202"/>
      <c r="S10" s="79" t="str">
        <f t="shared" si="11"/>
        <v/>
      </c>
      <c r="T10" s="81" t="str">
        <f t="shared" si="4"/>
        <v/>
      </c>
      <c r="U10" s="202"/>
      <c r="V10" s="79" t="str">
        <f t="shared" si="12"/>
        <v/>
      </c>
      <c r="W10" s="81" t="str">
        <f t="shared" si="5"/>
        <v/>
      </c>
      <c r="X10" s="326"/>
    </row>
    <row r="11" spans="2:24" ht="12.65" customHeight="1" x14ac:dyDescent="0.2">
      <c r="B11" s="550" t="s">
        <v>47</v>
      </c>
      <c r="C11" s="552"/>
      <c r="D11" s="256">
        <f>D12+D13+D14-D15</f>
        <v>0</v>
      </c>
      <c r="E11" s="83" t="e">
        <f t="shared" si="6"/>
        <v>#DIV/0!</v>
      </c>
      <c r="F11" s="203">
        <f>F12+F13+F14-F15</f>
        <v>0</v>
      </c>
      <c r="G11" s="84" t="e">
        <f t="shared" si="7"/>
        <v>#DIV/0!</v>
      </c>
      <c r="H11" s="257" t="e">
        <f t="shared" si="0"/>
        <v>#DIV/0!</v>
      </c>
      <c r="I11" s="256">
        <f>I12+I13+I14-I15</f>
        <v>0</v>
      </c>
      <c r="J11" s="84" t="e">
        <f t="shared" si="8"/>
        <v>#DIV/0!</v>
      </c>
      <c r="K11" s="85" t="e">
        <f t="shared" si="1"/>
        <v>#DIV/0!</v>
      </c>
      <c r="L11" s="204">
        <f>L12+L13+L14-L15</f>
        <v>0</v>
      </c>
      <c r="M11" s="84" t="e">
        <f t="shared" si="9"/>
        <v>#DIV/0!</v>
      </c>
      <c r="N11" s="85" t="e">
        <f t="shared" si="2"/>
        <v>#DIV/0!</v>
      </c>
      <c r="O11" s="204">
        <f>O12+O13+O14-O15</f>
        <v>0</v>
      </c>
      <c r="P11" s="84" t="e">
        <f t="shared" si="10"/>
        <v>#DIV/0!</v>
      </c>
      <c r="Q11" s="85" t="e">
        <f t="shared" si="3"/>
        <v>#DIV/0!</v>
      </c>
      <c r="R11" s="204">
        <f>R12+R13+R14-R15</f>
        <v>0</v>
      </c>
      <c r="S11" s="84" t="e">
        <f t="shared" si="11"/>
        <v>#DIV/0!</v>
      </c>
      <c r="T11" s="85" t="e">
        <f t="shared" si="4"/>
        <v>#DIV/0!</v>
      </c>
      <c r="U11" s="204">
        <f>U12+U13+U14-U15</f>
        <v>0</v>
      </c>
      <c r="V11" s="84" t="e">
        <f t="shared" si="12"/>
        <v>#DIV/0!</v>
      </c>
      <c r="W11" s="85" t="e">
        <f t="shared" si="5"/>
        <v>#DIV/0!</v>
      </c>
      <c r="X11" s="327"/>
    </row>
    <row r="12" spans="2:24" ht="12.65" customHeight="1" x14ac:dyDescent="0.2">
      <c r="B12" s="299"/>
      <c r="C12" s="303" t="s">
        <v>113</v>
      </c>
      <c r="D12" s="251"/>
      <c r="E12" s="86" t="str">
        <f t="shared" si="6"/>
        <v/>
      </c>
      <c r="F12" s="200"/>
      <c r="G12" s="87" t="str">
        <f t="shared" si="7"/>
        <v/>
      </c>
      <c r="H12" s="252" t="str">
        <f t="shared" si="0"/>
        <v/>
      </c>
      <c r="I12" s="251"/>
      <c r="J12" s="87" t="str">
        <f t="shared" si="8"/>
        <v/>
      </c>
      <c r="K12" s="76" t="str">
        <f t="shared" si="1"/>
        <v/>
      </c>
      <c r="L12" s="200"/>
      <c r="M12" s="87" t="str">
        <f t="shared" si="9"/>
        <v/>
      </c>
      <c r="N12" s="76" t="str">
        <f t="shared" si="2"/>
        <v/>
      </c>
      <c r="O12" s="200"/>
      <c r="P12" s="87" t="str">
        <f t="shared" si="10"/>
        <v/>
      </c>
      <c r="Q12" s="76" t="str">
        <f t="shared" si="3"/>
        <v/>
      </c>
      <c r="R12" s="200"/>
      <c r="S12" s="87" t="str">
        <f t="shared" si="11"/>
        <v/>
      </c>
      <c r="T12" s="76" t="str">
        <f t="shared" si="4"/>
        <v/>
      </c>
      <c r="U12" s="200"/>
      <c r="V12" s="87" t="str">
        <f t="shared" si="12"/>
        <v/>
      </c>
      <c r="W12" s="76" t="str">
        <f t="shared" si="5"/>
        <v/>
      </c>
      <c r="X12" s="325"/>
    </row>
    <row r="13" spans="2:24" ht="12.65" customHeight="1" x14ac:dyDescent="0.2">
      <c r="B13" s="299"/>
      <c r="C13" s="300" t="s">
        <v>114</v>
      </c>
      <c r="D13" s="251"/>
      <c r="E13" s="86" t="str">
        <f t="shared" si="6"/>
        <v/>
      </c>
      <c r="F13" s="200"/>
      <c r="G13" s="87" t="str">
        <f t="shared" si="7"/>
        <v/>
      </c>
      <c r="H13" s="252" t="str">
        <f t="shared" si="0"/>
        <v/>
      </c>
      <c r="I13" s="251"/>
      <c r="J13" s="87" t="str">
        <f t="shared" si="8"/>
        <v/>
      </c>
      <c r="K13" s="76" t="str">
        <f t="shared" si="1"/>
        <v/>
      </c>
      <c r="L13" s="200"/>
      <c r="M13" s="87" t="str">
        <f t="shared" si="9"/>
        <v/>
      </c>
      <c r="N13" s="76" t="str">
        <f t="shared" si="2"/>
        <v/>
      </c>
      <c r="O13" s="200"/>
      <c r="P13" s="87" t="str">
        <f t="shared" si="10"/>
        <v/>
      </c>
      <c r="Q13" s="76" t="str">
        <f t="shared" si="3"/>
        <v/>
      </c>
      <c r="R13" s="200"/>
      <c r="S13" s="87" t="str">
        <f t="shared" si="11"/>
        <v/>
      </c>
      <c r="T13" s="76" t="str">
        <f t="shared" si="4"/>
        <v/>
      </c>
      <c r="U13" s="200"/>
      <c r="V13" s="87" t="str">
        <f t="shared" si="12"/>
        <v/>
      </c>
      <c r="W13" s="76" t="str">
        <f t="shared" si="5"/>
        <v/>
      </c>
      <c r="X13" s="325"/>
    </row>
    <row r="14" spans="2:24" ht="12.65" customHeight="1" x14ac:dyDescent="0.2">
      <c r="B14" s="301"/>
      <c r="C14" s="304" t="s">
        <v>115</v>
      </c>
      <c r="D14" s="253"/>
      <c r="E14" s="86" t="str">
        <f t="shared" si="6"/>
        <v/>
      </c>
      <c r="F14" s="77"/>
      <c r="G14" s="87" t="str">
        <f t="shared" si="7"/>
        <v/>
      </c>
      <c r="H14" s="252" t="str">
        <f t="shared" si="0"/>
        <v/>
      </c>
      <c r="I14" s="253"/>
      <c r="J14" s="87" t="str">
        <f t="shared" si="8"/>
        <v/>
      </c>
      <c r="K14" s="88" t="str">
        <f t="shared" si="1"/>
        <v/>
      </c>
      <c r="L14" s="77"/>
      <c r="M14" s="87" t="str">
        <f t="shared" si="9"/>
        <v/>
      </c>
      <c r="N14" s="88" t="str">
        <f t="shared" si="2"/>
        <v/>
      </c>
      <c r="O14" s="77"/>
      <c r="P14" s="87" t="str">
        <f t="shared" si="10"/>
        <v/>
      </c>
      <c r="Q14" s="88" t="str">
        <f t="shared" si="3"/>
        <v/>
      </c>
      <c r="R14" s="77"/>
      <c r="S14" s="87" t="str">
        <f t="shared" si="11"/>
        <v/>
      </c>
      <c r="T14" s="88" t="str">
        <f t="shared" si="4"/>
        <v/>
      </c>
      <c r="U14" s="77"/>
      <c r="V14" s="87" t="str">
        <f t="shared" si="12"/>
        <v/>
      </c>
      <c r="W14" s="88" t="str">
        <f t="shared" si="5"/>
        <v/>
      </c>
      <c r="X14" s="328"/>
    </row>
    <row r="15" spans="2:24" ht="12.65" customHeight="1" x14ac:dyDescent="0.2">
      <c r="B15" s="301"/>
      <c r="C15" s="305" t="s">
        <v>116</v>
      </c>
      <c r="D15" s="253"/>
      <c r="E15" s="89" t="str">
        <f t="shared" si="6"/>
        <v/>
      </c>
      <c r="F15" s="201"/>
      <c r="G15" s="90" t="str">
        <f t="shared" si="7"/>
        <v/>
      </c>
      <c r="H15" s="258" t="str">
        <f t="shared" si="0"/>
        <v/>
      </c>
      <c r="I15" s="253"/>
      <c r="J15" s="90" t="str">
        <f t="shared" si="8"/>
        <v/>
      </c>
      <c r="K15" s="88" t="str">
        <f t="shared" si="1"/>
        <v/>
      </c>
      <c r="L15" s="201"/>
      <c r="M15" s="90" t="str">
        <f t="shared" si="9"/>
        <v/>
      </c>
      <c r="N15" s="88" t="str">
        <f t="shared" si="2"/>
        <v/>
      </c>
      <c r="O15" s="201"/>
      <c r="P15" s="90" t="str">
        <f t="shared" si="10"/>
        <v/>
      </c>
      <c r="Q15" s="88" t="str">
        <f t="shared" si="3"/>
        <v/>
      </c>
      <c r="R15" s="201"/>
      <c r="S15" s="90" t="str">
        <f t="shared" si="11"/>
        <v/>
      </c>
      <c r="T15" s="88" t="str">
        <f t="shared" si="4"/>
        <v/>
      </c>
      <c r="U15" s="201"/>
      <c r="V15" s="90" t="str">
        <f t="shared" si="12"/>
        <v/>
      </c>
      <c r="W15" s="88" t="str">
        <f t="shared" si="5"/>
        <v/>
      </c>
      <c r="X15" s="328"/>
    </row>
    <row r="16" spans="2:24" ht="12.65" customHeight="1" x14ac:dyDescent="0.2">
      <c r="B16" s="553" t="s">
        <v>117</v>
      </c>
      <c r="C16" s="554"/>
      <c r="D16" s="247">
        <f>D5-D11</f>
        <v>0</v>
      </c>
      <c r="E16" s="63" t="e">
        <f t="shared" si="6"/>
        <v>#DIV/0!</v>
      </c>
      <c r="F16" s="62">
        <f>F5-F11</f>
        <v>0</v>
      </c>
      <c r="G16" s="63" t="e">
        <f t="shared" si="7"/>
        <v>#DIV/0!</v>
      </c>
      <c r="H16" s="248" t="e">
        <f t="shared" si="0"/>
        <v>#DIV/0!</v>
      </c>
      <c r="I16" s="247">
        <f>I5-I11</f>
        <v>0</v>
      </c>
      <c r="J16" s="63" t="e">
        <f t="shared" si="8"/>
        <v>#DIV/0!</v>
      </c>
      <c r="K16" s="65" t="e">
        <f t="shared" si="1"/>
        <v>#DIV/0!</v>
      </c>
      <c r="L16" s="205">
        <f>L5-L11</f>
        <v>0</v>
      </c>
      <c r="M16" s="63" t="e">
        <f t="shared" si="9"/>
        <v>#DIV/0!</v>
      </c>
      <c r="N16" s="65" t="e">
        <f t="shared" si="2"/>
        <v>#DIV/0!</v>
      </c>
      <c r="O16" s="205">
        <f>O5-O11</f>
        <v>0</v>
      </c>
      <c r="P16" s="63" t="e">
        <f t="shared" si="10"/>
        <v>#DIV/0!</v>
      </c>
      <c r="Q16" s="65" t="e">
        <f t="shared" si="3"/>
        <v>#DIV/0!</v>
      </c>
      <c r="R16" s="205">
        <f>R5-R11</f>
        <v>0</v>
      </c>
      <c r="S16" s="63" t="e">
        <f t="shared" si="11"/>
        <v>#DIV/0!</v>
      </c>
      <c r="T16" s="65" t="e">
        <f t="shared" si="4"/>
        <v>#DIV/0!</v>
      </c>
      <c r="U16" s="205">
        <f>U5-U11</f>
        <v>0</v>
      </c>
      <c r="V16" s="63" t="e">
        <f t="shared" si="12"/>
        <v>#DIV/0!</v>
      </c>
      <c r="W16" s="65" t="e">
        <f t="shared" si="5"/>
        <v>#DIV/0!</v>
      </c>
      <c r="X16" s="323"/>
    </row>
    <row r="17" spans="2:24" ht="12.65" customHeight="1" x14ac:dyDescent="0.2">
      <c r="B17" s="542" t="s">
        <v>118</v>
      </c>
      <c r="C17" s="544"/>
      <c r="D17" s="259">
        <f>SUM(D18:D40)</f>
        <v>0</v>
      </c>
      <c r="E17" s="93" t="e">
        <f t="shared" si="6"/>
        <v>#DIV/0!</v>
      </c>
      <c r="F17" s="92">
        <f>SUM(F18:F40)</f>
        <v>0</v>
      </c>
      <c r="G17" s="93" t="e">
        <f t="shared" si="7"/>
        <v>#DIV/0!</v>
      </c>
      <c r="H17" s="260" t="e">
        <f t="shared" si="0"/>
        <v>#DIV/0!</v>
      </c>
      <c r="I17" s="259">
        <f>SUM(I18:I40)</f>
        <v>0</v>
      </c>
      <c r="J17" s="93" t="e">
        <f t="shared" si="8"/>
        <v>#DIV/0!</v>
      </c>
      <c r="K17" s="94" t="e">
        <f t="shared" si="1"/>
        <v>#DIV/0!</v>
      </c>
      <c r="L17" s="92">
        <f>SUM(L18:L40)</f>
        <v>0</v>
      </c>
      <c r="M17" s="93" t="e">
        <f t="shared" si="9"/>
        <v>#DIV/0!</v>
      </c>
      <c r="N17" s="94" t="e">
        <f t="shared" si="2"/>
        <v>#DIV/0!</v>
      </c>
      <c r="O17" s="92">
        <f>SUM(O18:O40)</f>
        <v>0</v>
      </c>
      <c r="P17" s="93" t="e">
        <f t="shared" si="10"/>
        <v>#DIV/0!</v>
      </c>
      <c r="Q17" s="94" t="e">
        <f t="shared" si="3"/>
        <v>#DIV/0!</v>
      </c>
      <c r="R17" s="92">
        <f>SUM(R18:R40)</f>
        <v>0</v>
      </c>
      <c r="S17" s="93" t="e">
        <f t="shared" si="11"/>
        <v>#DIV/0!</v>
      </c>
      <c r="T17" s="94" t="e">
        <f t="shared" si="4"/>
        <v>#DIV/0!</v>
      </c>
      <c r="U17" s="92">
        <f>SUM(U18:U40)</f>
        <v>0</v>
      </c>
      <c r="V17" s="93" t="e">
        <f t="shared" si="12"/>
        <v>#DIV/0!</v>
      </c>
      <c r="W17" s="94" t="e">
        <f t="shared" si="5"/>
        <v>#DIV/0!</v>
      </c>
      <c r="X17" s="329"/>
    </row>
    <row r="18" spans="2:24" ht="12.65" customHeight="1" x14ac:dyDescent="0.2">
      <c r="B18" s="306"/>
      <c r="C18" s="303" t="s">
        <v>119</v>
      </c>
      <c r="D18" s="261"/>
      <c r="E18" s="74" t="str">
        <f t="shared" si="6"/>
        <v/>
      </c>
      <c r="F18" s="96"/>
      <c r="G18" s="97" t="str">
        <f t="shared" si="7"/>
        <v/>
      </c>
      <c r="H18" s="258" t="str">
        <f t="shared" si="0"/>
        <v/>
      </c>
      <c r="I18" s="261"/>
      <c r="J18" s="97" t="str">
        <f t="shared" si="8"/>
        <v/>
      </c>
      <c r="K18" s="91" t="str">
        <f t="shared" si="1"/>
        <v/>
      </c>
      <c r="L18" s="206"/>
      <c r="M18" s="97" t="str">
        <f t="shared" si="9"/>
        <v/>
      </c>
      <c r="N18" s="91" t="str">
        <f t="shared" si="2"/>
        <v/>
      </c>
      <c r="O18" s="206"/>
      <c r="P18" s="97" t="str">
        <f t="shared" si="10"/>
        <v/>
      </c>
      <c r="Q18" s="91" t="str">
        <f t="shared" si="3"/>
        <v/>
      </c>
      <c r="R18" s="206"/>
      <c r="S18" s="97" t="str">
        <f t="shared" si="11"/>
        <v/>
      </c>
      <c r="T18" s="91" t="str">
        <f t="shared" si="4"/>
        <v/>
      </c>
      <c r="U18" s="206"/>
      <c r="V18" s="97" t="str">
        <f t="shared" si="12"/>
        <v/>
      </c>
      <c r="W18" s="91" t="str">
        <f t="shared" si="5"/>
        <v/>
      </c>
      <c r="X18" s="330"/>
    </row>
    <row r="19" spans="2:24" ht="12.65" customHeight="1" x14ac:dyDescent="0.2">
      <c r="B19" s="306"/>
      <c r="C19" s="307" t="s">
        <v>120</v>
      </c>
      <c r="D19" s="261"/>
      <c r="E19" s="97" t="str">
        <f t="shared" si="6"/>
        <v/>
      </c>
      <c r="F19" s="96"/>
      <c r="G19" s="97" t="str">
        <f t="shared" si="7"/>
        <v/>
      </c>
      <c r="H19" s="258" t="str">
        <f t="shared" si="0"/>
        <v/>
      </c>
      <c r="I19" s="261"/>
      <c r="J19" s="97" t="str">
        <f t="shared" si="8"/>
        <v/>
      </c>
      <c r="K19" s="91" t="str">
        <f t="shared" si="1"/>
        <v/>
      </c>
      <c r="L19" s="206"/>
      <c r="M19" s="97" t="str">
        <f t="shared" si="9"/>
        <v/>
      </c>
      <c r="N19" s="91" t="str">
        <f t="shared" si="2"/>
        <v/>
      </c>
      <c r="O19" s="206"/>
      <c r="P19" s="97" t="str">
        <f t="shared" si="10"/>
        <v/>
      </c>
      <c r="Q19" s="91" t="str">
        <f t="shared" si="3"/>
        <v/>
      </c>
      <c r="R19" s="206"/>
      <c r="S19" s="97" t="str">
        <f t="shared" si="11"/>
        <v/>
      </c>
      <c r="T19" s="91" t="str">
        <f t="shared" si="4"/>
        <v/>
      </c>
      <c r="U19" s="206"/>
      <c r="V19" s="97" t="str">
        <f t="shared" si="12"/>
        <v/>
      </c>
      <c r="W19" s="91" t="str">
        <f t="shared" si="5"/>
        <v/>
      </c>
      <c r="X19" s="330"/>
    </row>
    <row r="20" spans="2:24" ht="12.65" customHeight="1" x14ac:dyDescent="0.2">
      <c r="B20" s="306"/>
      <c r="C20" s="307" t="s">
        <v>121</v>
      </c>
      <c r="D20" s="261"/>
      <c r="E20" s="97" t="str">
        <f t="shared" si="6"/>
        <v/>
      </c>
      <c r="F20" s="96"/>
      <c r="G20" s="97" t="str">
        <f t="shared" si="7"/>
        <v/>
      </c>
      <c r="H20" s="258" t="str">
        <f t="shared" si="0"/>
        <v/>
      </c>
      <c r="I20" s="261"/>
      <c r="J20" s="97" t="str">
        <f t="shared" si="8"/>
        <v/>
      </c>
      <c r="K20" s="91" t="str">
        <f t="shared" si="1"/>
        <v/>
      </c>
      <c r="L20" s="206"/>
      <c r="M20" s="97" t="str">
        <f t="shared" si="9"/>
        <v/>
      </c>
      <c r="N20" s="91" t="str">
        <f t="shared" si="2"/>
        <v/>
      </c>
      <c r="O20" s="206"/>
      <c r="P20" s="97" t="str">
        <f t="shared" si="10"/>
        <v/>
      </c>
      <c r="Q20" s="91" t="str">
        <f t="shared" si="3"/>
        <v/>
      </c>
      <c r="R20" s="206"/>
      <c r="S20" s="97" t="str">
        <f t="shared" si="11"/>
        <v/>
      </c>
      <c r="T20" s="91" t="str">
        <f t="shared" si="4"/>
        <v/>
      </c>
      <c r="U20" s="206"/>
      <c r="V20" s="97" t="str">
        <f t="shared" si="12"/>
        <v/>
      </c>
      <c r="W20" s="91" t="str">
        <f t="shared" si="5"/>
        <v/>
      </c>
      <c r="X20" s="330"/>
    </row>
    <row r="21" spans="2:24" ht="12.65" customHeight="1" x14ac:dyDescent="0.2">
      <c r="B21" s="306"/>
      <c r="C21" s="307" t="s">
        <v>122</v>
      </c>
      <c r="D21" s="261"/>
      <c r="E21" s="97" t="str">
        <f t="shared" si="6"/>
        <v/>
      </c>
      <c r="F21" s="96"/>
      <c r="G21" s="97" t="str">
        <f t="shared" si="7"/>
        <v/>
      </c>
      <c r="H21" s="258" t="str">
        <f t="shared" si="0"/>
        <v/>
      </c>
      <c r="I21" s="261"/>
      <c r="J21" s="97" t="str">
        <f t="shared" si="8"/>
        <v/>
      </c>
      <c r="K21" s="91" t="str">
        <f t="shared" si="1"/>
        <v/>
      </c>
      <c r="L21" s="206"/>
      <c r="M21" s="97" t="str">
        <f t="shared" si="9"/>
        <v/>
      </c>
      <c r="N21" s="91" t="str">
        <f t="shared" si="2"/>
        <v/>
      </c>
      <c r="O21" s="206"/>
      <c r="P21" s="97" t="str">
        <f t="shared" si="10"/>
        <v/>
      </c>
      <c r="Q21" s="91" t="str">
        <f t="shared" si="3"/>
        <v/>
      </c>
      <c r="R21" s="206"/>
      <c r="S21" s="97" t="str">
        <f t="shared" si="11"/>
        <v/>
      </c>
      <c r="T21" s="91" t="str">
        <f t="shared" si="4"/>
        <v/>
      </c>
      <c r="U21" s="206"/>
      <c r="V21" s="97" t="str">
        <f t="shared" si="12"/>
        <v/>
      </c>
      <c r="W21" s="91" t="str">
        <f t="shared" si="5"/>
        <v/>
      </c>
      <c r="X21" s="330"/>
    </row>
    <row r="22" spans="2:24" ht="12.65" customHeight="1" x14ac:dyDescent="0.2">
      <c r="B22" s="308"/>
      <c r="C22" s="303" t="s">
        <v>123</v>
      </c>
      <c r="D22" s="251"/>
      <c r="E22" s="74" t="str">
        <f t="shared" si="6"/>
        <v/>
      </c>
      <c r="F22" s="73"/>
      <c r="G22" s="74" t="str">
        <f t="shared" si="7"/>
        <v/>
      </c>
      <c r="H22" s="252" t="str">
        <f t="shared" si="0"/>
        <v/>
      </c>
      <c r="I22" s="251"/>
      <c r="J22" s="74" t="str">
        <f t="shared" si="8"/>
        <v/>
      </c>
      <c r="K22" s="76" t="str">
        <f t="shared" si="1"/>
        <v/>
      </c>
      <c r="L22" s="200"/>
      <c r="M22" s="74" t="str">
        <f t="shared" si="9"/>
        <v/>
      </c>
      <c r="N22" s="76" t="str">
        <f t="shared" si="2"/>
        <v/>
      </c>
      <c r="O22" s="200"/>
      <c r="P22" s="74" t="str">
        <f t="shared" si="10"/>
        <v/>
      </c>
      <c r="Q22" s="76" t="str">
        <f t="shared" si="3"/>
        <v/>
      </c>
      <c r="R22" s="200"/>
      <c r="S22" s="74" t="str">
        <f t="shared" si="11"/>
        <v/>
      </c>
      <c r="T22" s="76" t="str">
        <f t="shared" si="4"/>
        <v/>
      </c>
      <c r="U22" s="200"/>
      <c r="V22" s="74" t="str">
        <f t="shared" si="12"/>
        <v/>
      </c>
      <c r="W22" s="76" t="str">
        <f t="shared" si="5"/>
        <v/>
      </c>
      <c r="X22" s="325"/>
    </row>
    <row r="23" spans="2:24" ht="12.65" customHeight="1" x14ac:dyDescent="0.2">
      <c r="B23" s="308"/>
      <c r="C23" s="303" t="s">
        <v>124</v>
      </c>
      <c r="D23" s="251"/>
      <c r="E23" s="74" t="str">
        <f t="shared" si="6"/>
        <v/>
      </c>
      <c r="F23" s="73"/>
      <c r="G23" s="74" t="str">
        <f t="shared" si="7"/>
        <v/>
      </c>
      <c r="H23" s="252" t="str">
        <f t="shared" si="0"/>
        <v/>
      </c>
      <c r="I23" s="251"/>
      <c r="J23" s="74" t="str">
        <f t="shared" si="8"/>
        <v/>
      </c>
      <c r="K23" s="76" t="str">
        <f t="shared" si="1"/>
        <v/>
      </c>
      <c r="L23" s="200"/>
      <c r="M23" s="74" t="str">
        <f t="shared" si="9"/>
        <v/>
      </c>
      <c r="N23" s="76" t="str">
        <f t="shared" si="2"/>
        <v/>
      </c>
      <c r="O23" s="200"/>
      <c r="P23" s="74" t="str">
        <f t="shared" si="10"/>
        <v/>
      </c>
      <c r="Q23" s="76" t="str">
        <f t="shared" si="3"/>
        <v/>
      </c>
      <c r="R23" s="200"/>
      <c r="S23" s="74" t="str">
        <f t="shared" si="11"/>
        <v/>
      </c>
      <c r="T23" s="76" t="str">
        <f t="shared" si="4"/>
        <v/>
      </c>
      <c r="U23" s="200"/>
      <c r="V23" s="74" t="str">
        <f t="shared" si="12"/>
        <v/>
      </c>
      <c r="W23" s="76" t="str">
        <f t="shared" si="5"/>
        <v/>
      </c>
      <c r="X23" s="325"/>
    </row>
    <row r="24" spans="2:24" ht="12.65" customHeight="1" x14ac:dyDescent="0.2">
      <c r="B24" s="308"/>
      <c r="C24" s="303" t="s">
        <v>125</v>
      </c>
      <c r="D24" s="251"/>
      <c r="E24" s="74" t="str">
        <f t="shared" si="6"/>
        <v/>
      </c>
      <c r="F24" s="73"/>
      <c r="G24" s="74" t="str">
        <f t="shared" si="7"/>
        <v/>
      </c>
      <c r="H24" s="252" t="str">
        <f t="shared" si="0"/>
        <v/>
      </c>
      <c r="I24" s="251"/>
      <c r="J24" s="74" t="str">
        <f t="shared" si="8"/>
        <v/>
      </c>
      <c r="K24" s="76" t="str">
        <f t="shared" si="1"/>
        <v/>
      </c>
      <c r="L24" s="200"/>
      <c r="M24" s="74" t="str">
        <f t="shared" si="9"/>
        <v/>
      </c>
      <c r="N24" s="76" t="str">
        <f t="shared" si="2"/>
        <v/>
      </c>
      <c r="O24" s="200"/>
      <c r="P24" s="74" t="str">
        <f t="shared" si="10"/>
        <v/>
      </c>
      <c r="Q24" s="76" t="str">
        <f t="shared" si="3"/>
        <v/>
      </c>
      <c r="R24" s="200"/>
      <c r="S24" s="74" t="str">
        <f t="shared" si="11"/>
        <v/>
      </c>
      <c r="T24" s="76" t="str">
        <f t="shared" si="4"/>
        <v/>
      </c>
      <c r="U24" s="200"/>
      <c r="V24" s="74" t="str">
        <f t="shared" si="12"/>
        <v/>
      </c>
      <c r="W24" s="76" t="str">
        <f t="shared" si="5"/>
        <v/>
      </c>
      <c r="X24" s="325"/>
    </row>
    <row r="25" spans="2:24" ht="12.65" customHeight="1" x14ac:dyDescent="0.2">
      <c r="B25" s="308"/>
      <c r="C25" s="303" t="s">
        <v>9</v>
      </c>
      <c r="D25" s="251"/>
      <c r="E25" s="74" t="str">
        <f t="shared" si="6"/>
        <v/>
      </c>
      <c r="F25" s="73"/>
      <c r="G25" s="74" t="str">
        <f t="shared" si="7"/>
        <v/>
      </c>
      <c r="H25" s="252" t="str">
        <f t="shared" si="0"/>
        <v/>
      </c>
      <c r="I25" s="251"/>
      <c r="J25" s="74" t="str">
        <f t="shared" si="8"/>
        <v/>
      </c>
      <c r="K25" s="76" t="str">
        <f t="shared" si="1"/>
        <v/>
      </c>
      <c r="L25" s="200"/>
      <c r="M25" s="74" t="str">
        <f t="shared" si="9"/>
        <v/>
      </c>
      <c r="N25" s="76" t="str">
        <f t="shared" si="2"/>
        <v/>
      </c>
      <c r="O25" s="200"/>
      <c r="P25" s="74" t="str">
        <f t="shared" si="10"/>
        <v/>
      </c>
      <c r="Q25" s="76" t="str">
        <f t="shared" si="3"/>
        <v/>
      </c>
      <c r="R25" s="200"/>
      <c r="S25" s="74" t="str">
        <f t="shared" si="11"/>
        <v/>
      </c>
      <c r="T25" s="76" t="str">
        <f t="shared" si="4"/>
        <v/>
      </c>
      <c r="U25" s="200"/>
      <c r="V25" s="74" t="str">
        <f t="shared" si="12"/>
        <v/>
      </c>
      <c r="W25" s="76" t="str">
        <f t="shared" si="5"/>
        <v/>
      </c>
      <c r="X25" s="325"/>
    </row>
    <row r="26" spans="2:24" ht="12.65" customHeight="1" x14ac:dyDescent="0.2">
      <c r="B26" s="308"/>
      <c r="C26" s="303" t="s">
        <v>127</v>
      </c>
      <c r="D26" s="251"/>
      <c r="E26" s="74" t="str">
        <f t="shared" si="6"/>
        <v/>
      </c>
      <c r="F26" s="73"/>
      <c r="G26" s="74" t="str">
        <f t="shared" si="7"/>
        <v/>
      </c>
      <c r="H26" s="252" t="str">
        <f t="shared" si="0"/>
        <v/>
      </c>
      <c r="I26" s="251"/>
      <c r="J26" s="74" t="str">
        <f t="shared" si="8"/>
        <v/>
      </c>
      <c r="K26" s="76" t="str">
        <f t="shared" si="1"/>
        <v/>
      </c>
      <c r="L26" s="200"/>
      <c r="M26" s="74" t="str">
        <f t="shared" si="9"/>
        <v/>
      </c>
      <c r="N26" s="76" t="str">
        <f t="shared" si="2"/>
        <v/>
      </c>
      <c r="O26" s="200"/>
      <c r="P26" s="74" t="str">
        <f t="shared" si="10"/>
        <v/>
      </c>
      <c r="Q26" s="76" t="str">
        <f t="shared" si="3"/>
        <v/>
      </c>
      <c r="R26" s="200"/>
      <c r="S26" s="74" t="str">
        <f t="shared" si="11"/>
        <v/>
      </c>
      <c r="T26" s="76" t="str">
        <f t="shared" si="4"/>
        <v/>
      </c>
      <c r="U26" s="200"/>
      <c r="V26" s="74" t="str">
        <f t="shared" si="12"/>
        <v/>
      </c>
      <c r="W26" s="76" t="str">
        <f t="shared" si="5"/>
        <v/>
      </c>
      <c r="X26" s="325"/>
    </row>
    <row r="27" spans="2:24" ht="12.65" customHeight="1" x14ac:dyDescent="0.2">
      <c r="B27" s="308"/>
      <c r="C27" s="303" t="s">
        <v>128</v>
      </c>
      <c r="D27" s="251"/>
      <c r="E27" s="74" t="str">
        <f t="shared" si="6"/>
        <v/>
      </c>
      <c r="F27" s="73"/>
      <c r="G27" s="74" t="str">
        <f t="shared" si="7"/>
        <v/>
      </c>
      <c r="H27" s="252" t="str">
        <f t="shared" si="0"/>
        <v/>
      </c>
      <c r="I27" s="251"/>
      <c r="J27" s="74" t="str">
        <f t="shared" si="8"/>
        <v/>
      </c>
      <c r="K27" s="76" t="str">
        <f t="shared" si="1"/>
        <v/>
      </c>
      <c r="L27" s="200"/>
      <c r="M27" s="74" t="str">
        <f t="shared" si="9"/>
        <v/>
      </c>
      <c r="N27" s="76" t="str">
        <f t="shared" si="2"/>
        <v/>
      </c>
      <c r="O27" s="200"/>
      <c r="P27" s="74" t="str">
        <f t="shared" si="10"/>
        <v/>
      </c>
      <c r="Q27" s="76" t="str">
        <f t="shared" si="3"/>
        <v/>
      </c>
      <c r="R27" s="200"/>
      <c r="S27" s="74" t="str">
        <f t="shared" si="11"/>
        <v/>
      </c>
      <c r="T27" s="76" t="str">
        <f t="shared" si="4"/>
        <v/>
      </c>
      <c r="U27" s="200"/>
      <c r="V27" s="74" t="str">
        <f t="shared" si="12"/>
        <v/>
      </c>
      <c r="W27" s="76" t="str">
        <f t="shared" si="5"/>
        <v/>
      </c>
      <c r="X27" s="325"/>
    </row>
    <row r="28" spans="2:24" ht="12.65" customHeight="1" x14ac:dyDescent="0.2">
      <c r="B28" s="308"/>
      <c r="C28" s="303" t="s">
        <v>129</v>
      </c>
      <c r="D28" s="251"/>
      <c r="E28" s="74" t="str">
        <f t="shared" si="6"/>
        <v/>
      </c>
      <c r="F28" s="73"/>
      <c r="G28" s="74" t="str">
        <f t="shared" si="7"/>
        <v/>
      </c>
      <c r="H28" s="252" t="str">
        <f t="shared" si="0"/>
        <v/>
      </c>
      <c r="I28" s="251"/>
      <c r="J28" s="74" t="str">
        <f t="shared" si="8"/>
        <v/>
      </c>
      <c r="K28" s="76" t="str">
        <f t="shared" si="1"/>
        <v/>
      </c>
      <c r="L28" s="200"/>
      <c r="M28" s="74" t="str">
        <f t="shared" si="9"/>
        <v/>
      </c>
      <c r="N28" s="76" t="str">
        <f t="shared" si="2"/>
        <v/>
      </c>
      <c r="O28" s="200"/>
      <c r="P28" s="74" t="str">
        <f t="shared" si="10"/>
        <v/>
      </c>
      <c r="Q28" s="76" t="str">
        <f t="shared" si="3"/>
        <v/>
      </c>
      <c r="R28" s="200"/>
      <c r="S28" s="74" t="str">
        <f t="shared" si="11"/>
        <v/>
      </c>
      <c r="T28" s="76" t="str">
        <f t="shared" si="4"/>
        <v/>
      </c>
      <c r="U28" s="200"/>
      <c r="V28" s="74" t="str">
        <f t="shared" si="12"/>
        <v/>
      </c>
      <c r="W28" s="76" t="str">
        <f t="shared" si="5"/>
        <v/>
      </c>
      <c r="X28" s="325"/>
    </row>
    <row r="29" spans="2:24" ht="12.65" customHeight="1" x14ac:dyDescent="0.2">
      <c r="B29" s="308"/>
      <c r="C29" s="303" t="s">
        <v>130</v>
      </c>
      <c r="D29" s="251"/>
      <c r="E29" s="74" t="str">
        <f t="shared" si="6"/>
        <v/>
      </c>
      <c r="F29" s="73"/>
      <c r="G29" s="74" t="str">
        <f t="shared" si="7"/>
        <v/>
      </c>
      <c r="H29" s="252" t="str">
        <f t="shared" si="0"/>
        <v/>
      </c>
      <c r="I29" s="251"/>
      <c r="J29" s="74" t="str">
        <f t="shared" si="8"/>
        <v/>
      </c>
      <c r="K29" s="76" t="str">
        <f t="shared" si="1"/>
        <v/>
      </c>
      <c r="L29" s="200"/>
      <c r="M29" s="74" t="str">
        <f t="shared" si="9"/>
        <v/>
      </c>
      <c r="N29" s="76" t="str">
        <f t="shared" si="2"/>
        <v/>
      </c>
      <c r="O29" s="200"/>
      <c r="P29" s="74" t="str">
        <f t="shared" si="10"/>
        <v/>
      </c>
      <c r="Q29" s="76" t="str">
        <f t="shared" si="3"/>
        <v/>
      </c>
      <c r="R29" s="200"/>
      <c r="S29" s="74" t="str">
        <f t="shared" si="11"/>
        <v/>
      </c>
      <c r="T29" s="76" t="str">
        <f t="shared" si="4"/>
        <v/>
      </c>
      <c r="U29" s="200"/>
      <c r="V29" s="74" t="str">
        <f t="shared" si="12"/>
        <v/>
      </c>
      <c r="W29" s="76" t="str">
        <f t="shared" si="5"/>
        <v/>
      </c>
      <c r="X29" s="325"/>
    </row>
    <row r="30" spans="2:24" ht="12.65" customHeight="1" x14ac:dyDescent="0.2">
      <c r="B30" s="308"/>
      <c r="C30" s="303" t="s">
        <v>131</v>
      </c>
      <c r="D30" s="251"/>
      <c r="E30" s="74" t="str">
        <f t="shared" si="6"/>
        <v/>
      </c>
      <c r="F30" s="73"/>
      <c r="G30" s="74" t="str">
        <f t="shared" si="7"/>
        <v/>
      </c>
      <c r="H30" s="252" t="str">
        <f t="shared" si="0"/>
        <v/>
      </c>
      <c r="I30" s="251"/>
      <c r="J30" s="74" t="str">
        <f t="shared" si="8"/>
        <v/>
      </c>
      <c r="K30" s="76" t="str">
        <f t="shared" si="1"/>
        <v/>
      </c>
      <c r="L30" s="200"/>
      <c r="M30" s="74" t="str">
        <f t="shared" si="9"/>
        <v/>
      </c>
      <c r="N30" s="76" t="str">
        <f t="shared" si="2"/>
        <v/>
      </c>
      <c r="O30" s="200"/>
      <c r="P30" s="74" t="str">
        <f t="shared" si="10"/>
        <v/>
      </c>
      <c r="Q30" s="76" t="str">
        <f t="shared" si="3"/>
        <v/>
      </c>
      <c r="R30" s="200"/>
      <c r="S30" s="74" t="str">
        <f t="shared" si="11"/>
        <v/>
      </c>
      <c r="T30" s="76" t="str">
        <f t="shared" si="4"/>
        <v/>
      </c>
      <c r="U30" s="200"/>
      <c r="V30" s="74" t="str">
        <f t="shared" si="12"/>
        <v/>
      </c>
      <c r="W30" s="76" t="str">
        <f t="shared" si="5"/>
        <v/>
      </c>
      <c r="X30" s="325"/>
    </row>
    <row r="31" spans="2:24" ht="12.65" customHeight="1" x14ac:dyDescent="0.2">
      <c r="B31" s="308"/>
      <c r="C31" s="303" t="s">
        <v>132</v>
      </c>
      <c r="D31" s="251"/>
      <c r="E31" s="74" t="str">
        <f t="shared" si="6"/>
        <v/>
      </c>
      <c r="F31" s="73"/>
      <c r="G31" s="74" t="str">
        <f t="shared" si="7"/>
        <v/>
      </c>
      <c r="H31" s="252" t="str">
        <f t="shared" si="0"/>
        <v/>
      </c>
      <c r="I31" s="251"/>
      <c r="J31" s="74" t="str">
        <f t="shared" si="8"/>
        <v/>
      </c>
      <c r="K31" s="76" t="str">
        <f t="shared" si="1"/>
        <v/>
      </c>
      <c r="L31" s="200"/>
      <c r="M31" s="74" t="str">
        <f t="shared" si="9"/>
        <v/>
      </c>
      <c r="N31" s="76" t="str">
        <f t="shared" si="2"/>
        <v/>
      </c>
      <c r="O31" s="200"/>
      <c r="P31" s="74" t="str">
        <f t="shared" si="10"/>
        <v/>
      </c>
      <c r="Q31" s="76" t="str">
        <f t="shared" si="3"/>
        <v/>
      </c>
      <c r="R31" s="200"/>
      <c r="S31" s="74" t="str">
        <f t="shared" si="11"/>
        <v/>
      </c>
      <c r="T31" s="76" t="str">
        <f t="shared" si="4"/>
        <v/>
      </c>
      <c r="U31" s="200"/>
      <c r="V31" s="74" t="str">
        <f t="shared" si="12"/>
        <v/>
      </c>
      <c r="W31" s="76" t="str">
        <f t="shared" si="5"/>
        <v/>
      </c>
      <c r="X31" s="325"/>
    </row>
    <row r="32" spans="2:24" ht="12.65" customHeight="1" x14ac:dyDescent="0.2">
      <c r="B32" s="308"/>
      <c r="C32" s="303" t="s">
        <v>133</v>
      </c>
      <c r="D32" s="251"/>
      <c r="E32" s="74" t="str">
        <f t="shared" si="6"/>
        <v/>
      </c>
      <c r="F32" s="73"/>
      <c r="G32" s="74" t="str">
        <f t="shared" si="7"/>
        <v/>
      </c>
      <c r="H32" s="252" t="str">
        <f t="shared" si="0"/>
        <v/>
      </c>
      <c r="I32" s="251"/>
      <c r="J32" s="74" t="str">
        <f t="shared" si="8"/>
        <v/>
      </c>
      <c r="K32" s="76" t="str">
        <f t="shared" si="1"/>
        <v/>
      </c>
      <c r="L32" s="200"/>
      <c r="M32" s="74" t="str">
        <f t="shared" si="9"/>
        <v/>
      </c>
      <c r="N32" s="76" t="str">
        <f t="shared" si="2"/>
        <v/>
      </c>
      <c r="O32" s="200"/>
      <c r="P32" s="74" t="str">
        <f t="shared" si="10"/>
        <v/>
      </c>
      <c r="Q32" s="76" t="str">
        <f t="shared" si="3"/>
        <v/>
      </c>
      <c r="R32" s="200"/>
      <c r="S32" s="74" t="str">
        <f t="shared" si="11"/>
        <v/>
      </c>
      <c r="T32" s="76" t="str">
        <f t="shared" si="4"/>
        <v/>
      </c>
      <c r="U32" s="200"/>
      <c r="V32" s="74" t="str">
        <f t="shared" si="12"/>
        <v/>
      </c>
      <c r="W32" s="76" t="str">
        <f t="shared" si="5"/>
        <v/>
      </c>
      <c r="X32" s="325"/>
    </row>
    <row r="33" spans="2:24" ht="12.65" customHeight="1" x14ac:dyDescent="0.2">
      <c r="B33" s="308"/>
      <c r="C33" s="303" t="s">
        <v>134</v>
      </c>
      <c r="D33" s="251"/>
      <c r="E33" s="74" t="str">
        <f t="shared" si="6"/>
        <v/>
      </c>
      <c r="F33" s="73"/>
      <c r="G33" s="74" t="str">
        <f t="shared" si="7"/>
        <v/>
      </c>
      <c r="H33" s="252" t="str">
        <f t="shared" si="0"/>
        <v/>
      </c>
      <c r="I33" s="251"/>
      <c r="J33" s="74" t="str">
        <f t="shared" si="8"/>
        <v/>
      </c>
      <c r="K33" s="76" t="str">
        <f t="shared" si="1"/>
        <v/>
      </c>
      <c r="L33" s="200"/>
      <c r="M33" s="74" t="str">
        <f t="shared" si="9"/>
        <v/>
      </c>
      <c r="N33" s="76" t="str">
        <f t="shared" si="2"/>
        <v/>
      </c>
      <c r="O33" s="200"/>
      <c r="P33" s="74" t="str">
        <f t="shared" si="10"/>
        <v/>
      </c>
      <c r="Q33" s="76" t="str">
        <f t="shared" si="3"/>
        <v/>
      </c>
      <c r="R33" s="200"/>
      <c r="S33" s="74" t="str">
        <f t="shared" si="11"/>
        <v/>
      </c>
      <c r="T33" s="76" t="str">
        <f t="shared" si="4"/>
        <v/>
      </c>
      <c r="U33" s="200"/>
      <c r="V33" s="74" t="str">
        <f t="shared" si="12"/>
        <v/>
      </c>
      <c r="W33" s="76" t="str">
        <f t="shared" si="5"/>
        <v/>
      </c>
      <c r="X33" s="325"/>
    </row>
    <row r="34" spans="2:24" ht="12.65" customHeight="1" x14ac:dyDescent="0.2">
      <c r="B34" s="308"/>
      <c r="C34" s="303" t="s">
        <v>135</v>
      </c>
      <c r="D34" s="251"/>
      <c r="E34" s="74" t="str">
        <f t="shared" si="6"/>
        <v/>
      </c>
      <c r="F34" s="73"/>
      <c r="G34" s="74" t="str">
        <f t="shared" si="7"/>
        <v/>
      </c>
      <c r="H34" s="252" t="str">
        <f t="shared" si="0"/>
        <v/>
      </c>
      <c r="I34" s="251"/>
      <c r="J34" s="74" t="str">
        <f t="shared" si="8"/>
        <v/>
      </c>
      <c r="K34" s="76" t="str">
        <f t="shared" si="1"/>
        <v/>
      </c>
      <c r="L34" s="200"/>
      <c r="M34" s="74" t="str">
        <f t="shared" si="9"/>
        <v/>
      </c>
      <c r="N34" s="76" t="str">
        <f t="shared" si="2"/>
        <v/>
      </c>
      <c r="O34" s="200"/>
      <c r="P34" s="74" t="str">
        <f t="shared" si="10"/>
        <v/>
      </c>
      <c r="Q34" s="76" t="str">
        <f t="shared" si="3"/>
        <v/>
      </c>
      <c r="R34" s="200"/>
      <c r="S34" s="74" t="str">
        <f t="shared" si="11"/>
        <v/>
      </c>
      <c r="T34" s="76" t="str">
        <f t="shared" si="4"/>
        <v/>
      </c>
      <c r="U34" s="200"/>
      <c r="V34" s="74" t="str">
        <f t="shared" si="12"/>
        <v/>
      </c>
      <c r="W34" s="76" t="str">
        <f t="shared" si="5"/>
        <v/>
      </c>
      <c r="X34" s="325"/>
    </row>
    <row r="35" spans="2:24" ht="12.65" customHeight="1" x14ac:dyDescent="0.2">
      <c r="B35" s="308"/>
      <c r="C35" s="303" t="s">
        <v>136</v>
      </c>
      <c r="D35" s="251"/>
      <c r="E35" s="74" t="str">
        <f t="shared" si="6"/>
        <v/>
      </c>
      <c r="F35" s="73"/>
      <c r="G35" s="74" t="str">
        <f t="shared" si="7"/>
        <v/>
      </c>
      <c r="H35" s="252" t="str">
        <f t="shared" si="0"/>
        <v/>
      </c>
      <c r="I35" s="251"/>
      <c r="J35" s="74" t="str">
        <f t="shared" si="8"/>
        <v/>
      </c>
      <c r="K35" s="76" t="str">
        <f t="shared" si="1"/>
        <v/>
      </c>
      <c r="L35" s="200"/>
      <c r="M35" s="74" t="str">
        <f t="shared" si="9"/>
        <v/>
      </c>
      <c r="N35" s="76" t="str">
        <f t="shared" si="2"/>
        <v/>
      </c>
      <c r="O35" s="200"/>
      <c r="P35" s="74" t="str">
        <f t="shared" si="10"/>
        <v/>
      </c>
      <c r="Q35" s="76" t="str">
        <f t="shared" si="3"/>
        <v/>
      </c>
      <c r="R35" s="200"/>
      <c r="S35" s="74" t="str">
        <f t="shared" si="11"/>
        <v/>
      </c>
      <c r="T35" s="76" t="str">
        <f t="shared" si="4"/>
        <v/>
      </c>
      <c r="U35" s="200"/>
      <c r="V35" s="74" t="str">
        <f t="shared" si="12"/>
        <v/>
      </c>
      <c r="W35" s="76" t="str">
        <f t="shared" si="5"/>
        <v/>
      </c>
      <c r="X35" s="325"/>
    </row>
    <row r="36" spans="2:24" ht="12.65" customHeight="1" x14ac:dyDescent="0.2">
      <c r="B36" s="308"/>
      <c r="C36" s="303" t="s">
        <v>137</v>
      </c>
      <c r="D36" s="251"/>
      <c r="E36" s="74" t="str">
        <f t="shared" si="6"/>
        <v/>
      </c>
      <c r="F36" s="73"/>
      <c r="G36" s="74" t="str">
        <f t="shared" si="7"/>
        <v/>
      </c>
      <c r="H36" s="252" t="str">
        <f t="shared" si="0"/>
        <v/>
      </c>
      <c r="I36" s="251"/>
      <c r="J36" s="74" t="str">
        <f t="shared" si="8"/>
        <v/>
      </c>
      <c r="K36" s="76" t="str">
        <f t="shared" si="1"/>
        <v/>
      </c>
      <c r="L36" s="200"/>
      <c r="M36" s="74" t="str">
        <f t="shared" si="9"/>
        <v/>
      </c>
      <c r="N36" s="76" t="str">
        <f t="shared" si="2"/>
        <v/>
      </c>
      <c r="O36" s="200"/>
      <c r="P36" s="74" t="str">
        <f t="shared" si="10"/>
        <v/>
      </c>
      <c r="Q36" s="76" t="str">
        <f t="shared" si="3"/>
        <v/>
      </c>
      <c r="R36" s="200"/>
      <c r="S36" s="74" t="str">
        <f t="shared" si="11"/>
        <v/>
      </c>
      <c r="T36" s="76" t="str">
        <f t="shared" si="4"/>
        <v/>
      </c>
      <c r="U36" s="200"/>
      <c r="V36" s="74" t="str">
        <f t="shared" si="12"/>
        <v/>
      </c>
      <c r="W36" s="76" t="str">
        <f t="shared" si="5"/>
        <v/>
      </c>
      <c r="X36" s="325"/>
    </row>
    <row r="37" spans="2:24" ht="12.65" customHeight="1" x14ac:dyDescent="0.2">
      <c r="B37" s="308"/>
      <c r="C37" s="303" t="s">
        <v>138</v>
      </c>
      <c r="D37" s="251"/>
      <c r="E37" s="74" t="str">
        <f t="shared" si="6"/>
        <v/>
      </c>
      <c r="F37" s="73"/>
      <c r="G37" s="74" t="str">
        <f t="shared" si="7"/>
        <v/>
      </c>
      <c r="H37" s="252" t="str">
        <f t="shared" si="0"/>
        <v/>
      </c>
      <c r="I37" s="251"/>
      <c r="J37" s="74" t="str">
        <f t="shared" si="8"/>
        <v/>
      </c>
      <c r="K37" s="76" t="str">
        <f t="shared" si="1"/>
        <v/>
      </c>
      <c r="L37" s="200"/>
      <c r="M37" s="74" t="str">
        <f t="shared" si="9"/>
        <v/>
      </c>
      <c r="N37" s="76" t="str">
        <f t="shared" si="2"/>
        <v/>
      </c>
      <c r="O37" s="200"/>
      <c r="P37" s="74" t="str">
        <f t="shared" si="10"/>
        <v/>
      </c>
      <c r="Q37" s="76" t="str">
        <f t="shared" si="3"/>
        <v/>
      </c>
      <c r="R37" s="200"/>
      <c r="S37" s="74" t="str">
        <f t="shared" si="11"/>
        <v/>
      </c>
      <c r="T37" s="76" t="str">
        <f t="shared" si="4"/>
        <v/>
      </c>
      <c r="U37" s="200"/>
      <c r="V37" s="74" t="str">
        <f t="shared" si="12"/>
        <v/>
      </c>
      <c r="W37" s="76" t="str">
        <f t="shared" si="5"/>
        <v/>
      </c>
      <c r="X37" s="325"/>
    </row>
    <row r="38" spans="2:24" ht="12.65" customHeight="1" x14ac:dyDescent="0.2">
      <c r="B38" s="308"/>
      <c r="C38" s="303" t="s">
        <v>139</v>
      </c>
      <c r="D38" s="251"/>
      <c r="E38" s="74" t="str">
        <f t="shared" si="6"/>
        <v/>
      </c>
      <c r="F38" s="73"/>
      <c r="G38" s="74" t="str">
        <f t="shared" si="7"/>
        <v/>
      </c>
      <c r="H38" s="252" t="str">
        <f t="shared" si="0"/>
        <v/>
      </c>
      <c r="I38" s="251"/>
      <c r="J38" s="74" t="str">
        <f t="shared" si="8"/>
        <v/>
      </c>
      <c r="K38" s="76" t="str">
        <f t="shared" si="1"/>
        <v/>
      </c>
      <c r="L38" s="200"/>
      <c r="M38" s="74" t="str">
        <f t="shared" si="9"/>
        <v/>
      </c>
      <c r="N38" s="76" t="str">
        <f t="shared" si="2"/>
        <v/>
      </c>
      <c r="O38" s="200"/>
      <c r="P38" s="74" t="str">
        <f t="shared" si="10"/>
        <v/>
      </c>
      <c r="Q38" s="76" t="str">
        <f t="shared" si="3"/>
        <v/>
      </c>
      <c r="R38" s="200"/>
      <c r="S38" s="74" t="str">
        <f t="shared" si="11"/>
        <v/>
      </c>
      <c r="T38" s="76" t="str">
        <f t="shared" si="4"/>
        <v/>
      </c>
      <c r="U38" s="200"/>
      <c r="V38" s="74" t="str">
        <f t="shared" si="12"/>
        <v/>
      </c>
      <c r="W38" s="76" t="str">
        <f t="shared" si="5"/>
        <v/>
      </c>
      <c r="X38" s="325"/>
    </row>
    <row r="39" spans="2:24" ht="12.65" customHeight="1" x14ac:dyDescent="0.2">
      <c r="B39" s="308"/>
      <c r="C39" s="303" t="s">
        <v>140</v>
      </c>
      <c r="D39" s="251"/>
      <c r="E39" s="74" t="str">
        <f t="shared" si="6"/>
        <v/>
      </c>
      <c r="F39" s="73"/>
      <c r="G39" s="74" t="str">
        <f t="shared" si="7"/>
        <v/>
      </c>
      <c r="H39" s="252" t="str">
        <f t="shared" si="0"/>
        <v/>
      </c>
      <c r="I39" s="251"/>
      <c r="J39" s="74" t="str">
        <f t="shared" si="8"/>
        <v/>
      </c>
      <c r="K39" s="76" t="str">
        <f t="shared" si="1"/>
        <v/>
      </c>
      <c r="L39" s="200"/>
      <c r="M39" s="74" t="str">
        <f t="shared" si="9"/>
        <v/>
      </c>
      <c r="N39" s="76" t="str">
        <f t="shared" si="2"/>
        <v/>
      </c>
      <c r="O39" s="200"/>
      <c r="P39" s="74" t="str">
        <f t="shared" si="10"/>
        <v/>
      </c>
      <c r="Q39" s="76" t="str">
        <f t="shared" si="3"/>
        <v/>
      </c>
      <c r="R39" s="200"/>
      <c r="S39" s="74" t="str">
        <f t="shared" si="11"/>
        <v/>
      </c>
      <c r="T39" s="76" t="str">
        <f t="shared" si="4"/>
        <v/>
      </c>
      <c r="U39" s="200"/>
      <c r="V39" s="74" t="str">
        <f t="shared" si="12"/>
        <v/>
      </c>
      <c r="W39" s="76" t="str">
        <f t="shared" si="5"/>
        <v/>
      </c>
      <c r="X39" s="325"/>
    </row>
    <row r="40" spans="2:24" ht="12.65" customHeight="1" x14ac:dyDescent="0.2">
      <c r="B40" s="308"/>
      <c r="C40" s="303" t="s">
        <v>141</v>
      </c>
      <c r="D40" s="251"/>
      <c r="E40" s="74" t="str">
        <f t="shared" si="6"/>
        <v/>
      </c>
      <c r="F40" s="73"/>
      <c r="G40" s="74" t="str">
        <f t="shared" si="7"/>
        <v/>
      </c>
      <c r="H40" s="252" t="str">
        <f t="shared" si="0"/>
        <v/>
      </c>
      <c r="I40" s="251"/>
      <c r="J40" s="74" t="str">
        <f t="shared" si="8"/>
        <v/>
      </c>
      <c r="K40" s="76" t="str">
        <f t="shared" si="1"/>
        <v/>
      </c>
      <c r="L40" s="200"/>
      <c r="M40" s="74" t="str">
        <f t="shared" si="9"/>
        <v/>
      </c>
      <c r="N40" s="76" t="str">
        <f t="shared" si="2"/>
        <v/>
      </c>
      <c r="O40" s="200"/>
      <c r="P40" s="74" t="str">
        <f t="shared" si="10"/>
        <v/>
      </c>
      <c r="Q40" s="76" t="str">
        <f t="shared" si="3"/>
        <v/>
      </c>
      <c r="R40" s="200"/>
      <c r="S40" s="74" t="str">
        <f t="shared" si="11"/>
        <v/>
      </c>
      <c r="T40" s="76" t="str">
        <f t="shared" si="4"/>
        <v/>
      </c>
      <c r="U40" s="200"/>
      <c r="V40" s="74" t="str">
        <f t="shared" si="12"/>
        <v/>
      </c>
      <c r="W40" s="76" t="str">
        <f t="shared" si="5"/>
        <v/>
      </c>
      <c r="X40" s="325"/>
    </row>
    <row r="41" spans="2:24" ht="12.65" customHeight="1" x14ac:dyDescent="0.2">
      <c r="B41" s="546" t="s">
        <v>55</v>
      </c>
      <c r="C41" s="547"/>
      <c r="D41" s="247">
        <f>D16-D17</f>
        <v>0</v>
      </c>
      <c r="E41" s="63" t="e">
        <f t="shared" si="6"/>
        <v>#DIV/0!</v>
      </c>
      <c r="F41" s="62">
        <f>F16-F17</f>
        <v>0</v>
      </c>
      <c r="G41" s="63" t="e">
        <f t="shared" si="7"/>
        <v>#DIV/0!</v>
      </c>
      <c r="H41" s="248" t="e">
        <f t="shared" si="0"/>
        <v>#DIV/0!</v>
      </c>
      <c r="I41" s="247">
        <f>I16-I17</f>
        <v>0</v>
      </c>
      <c r="J41" s="63" t="e">
        <f t="shared" si="8"/>
        <v>#DIV/0!</v>
      </c>
      <c r="K41" s="65" t="e">
        <f t="shared" si="1"/>
        <v>#DIV/0!</v>
      </c>
      <c r="L41" s="62">
        <f>L16-L17</f>
        <v>0</v>
      </c>
      <c r="M41" s="63" t="e">
        <f t="shared" si="9"/>
        <v>#DIV/0!</v>
      </c>
      <c r="N41" s="65" t="e">
        <f t="shared" si="2"/>
        <v>#DIV/0!</v>
      </c>
      <c r="O41" s="62">
        <f>O16-O17</f>
        <v>0</v>
      </c>
      <c r="P41" s="63" t="e">
        <f t="shared" si="10"/>
        <v>#DIV/0!</v>
      </c>
      <c r="Q41" s="65" t="e">
        <f t="shared" si="3"/>
        <v>#DIV/0!</v>
      </c>
      <c r="R41" s="62">
        <f>R16-R17</f>
        <v>0</v>
      </c>
      <c r="S41" s="63" t="e">
        <f t="shared" si="11"/>
        <v>#DIV/0!</v>
      </c>
      <c r="T41" s="65" t="e">
        <f t="shared" si="4"/>
        <v>#DIV/0!</v>
      </c>
      <c r="U41" s="62">
        <f>U16-U17</f>
        <v>0</v>
      </c>
      <c r="V41" s="63" t="e">
        <f t="shared" si="12"/>
        <v>#DIV/0!</v>
      </c>
      <c r="W41" s="65" t="e">
        <f t="shared" si="5"/>
        <v>#DIV/0!</v>
      </c>
      <c r="X41" s="323"/>
    </row>
    <row r="42" spans="2:24" ht="12.65" customHeight="1" x14ac:dyDescent="0.2">
      <c r="B42" s="542" t="s">
        <v>142</v>
      </c>
      <c r="C42" s="544"/>
      <c r="D42" s="259">
        <f>D46+D44+D43+D45</f>
        <v>0</v>
      </c>
      <c r="E42" s="93" t="e">
        <f t="shared" si="6"/>
        <v>#DIV/0!</v>
      </c>
      <c r="F42" s="203">
        <f>SUM(F43:F46)</f>
        <v>0</v>
      </c>
      <c r="G42" s="99" t="e">
        <f t="shared" si="7"/>
        <v>#DIV/0!</v>
      </c>
      <c r="H42" s="260" t="e">
        <f t="shared" si="0"/>
        <v>#DIV/0!</v>
      </c>
      <c r="I42" s="259">
        <f>I46+I44+I43+I45</f>
        <v>0</v>
      </c>
      <c r="J42" s="93" t="e">
        <f t="shared" si="8"/>
        <v>#DIV/0!</v>
      </c>
      <c r="K42" s="94" t="e">
        <f t="shared" si="1"/>
        <v>#DIV/0!</v>
      </c>
      <c r="L42" s="92">
        <f>L46+L44+L43+L45</f>
        <v>0</v>
      </c>
      <c r="M42" s="84" t="e">
        <f t="shared" si="9"/>
        <v>#DIV/0!</v>
      </c>
      <c r="N42" s="94" t="e">
        <f t="shared" si="2"/>
        <v>#DIV/0!</v>
      </c>
      <c r="O42" s="92">
        <f>O46+O44+O43+O45</f>
        <v>0</v>
      </c>
      <c r="P42" s="93" t="e">
        <f t="shared" si="10"/>
        <v>#DIV/0!</v>
      </c>
      <c r="Q42" s="94" t="e">
        <f t="shared" si="3"/>
        <v>#DIV/0!</v>
      </c>
      <c r="R42" s="92">
        <f>R46+R44+R43+R45</f>
        <v>0</v>
      </c>
      <c r="S42" s="84" t="e">
        <f t="shared" si="11"/>
        <v>#DIV/0!</v>
      </c>
      <c r="T42" s="94" t="e">
        <f t="shared" si="4"/>
        <v>#DIV/0!</v>
      </c>
      <c r="U42" s="92">
        <f>U46+U44+U43+U45</f>
        <v>0</v>
      </c>
      <c r="V42" s="84" t="e">
        <f t="shared" si="12"/>
        <v>#DIV/0!</v>
      </c>
      <c r="W42" s="94" t="e">
        <f t="shared" si="5"/>
        <v>#DIV/0!</v>
      </c>
      <c r="X42" s="329"/>
    </row>
    <row r="43" spans="2:24" ht="12.65" customHeight="1" x14ac:dyDescent="0.2">
      <c r="B43" s="308"/>
      <c r="C43" s="303" t="s">
        <v>143</v>
      </c>
      <c r="D43" s="251"/>
      <c r="E43" s="100" t="str">
        <f t="shared" si="6"/>
        <v/>
      </c>
      <c r="F43" s="200"/>
      <c r="G43" s="101" t="str">
        <f t="shared" si="7"/>
        <v/>
      </c>
      <c r="H43" s="252" t="str">
        <f t="shared" si="0"/>
        <v/>
      </c>
      <c r="I43" s="251"/>
      <c r="J43" s="100" t="str">
        <f t="shared" si="8"/>
        <v/>
      </c>
      <c r="K43" s="76" t="str">
        <f t="shared" si="1"/>
        <v/>
      </c>
      <c r="L43" s="73"/>
      <c r="M43" s="100" t="str">
        <f t="shared" si="9"/>
        <v/>
      </c>
      <c r="N43" s="76" t="str">
        <f t="shared" si="2"/>
        <v/>
      </c>
      <c r="O43" s="73"/>
      <c r="P43" s="100" t="str">
        <f t="shared" si="10"/>
        <v/>
      </c>
      <c r="Q43" s="76" t="str">
        <f t="shared" si="3"/>
        <v/>
      </c>
      <c r="R43" s="73"/>
      <c r="S43" s="100" t="str">
        <f t="shared" si="11"/>
        <v/>
      </c>
      <c r="T43" s="76" t="str">
        <f t="shared" si="4"/>
        <v/>
      </c>
      <c r="U43" s="73"/>
      <c r="V43" s="100" t="str">
        <f t="shared" si="12"/>
        <v/>
      </c>
      <c r="W43" s="76" t="str">
        <f t="shared" si="5"/>
        <v/>
      </c>
      <c r="X43" s="325"/>
    </row>
    <row r="44" spans="2:24" ht="12.65" hidden="1" customHeight="1" x14ac:dyDescent="0.2">
      <c r="B44" s="263"/>
      <c r="C44" s="305" t="s">
        <v>144</v>
      </c>
      <c r="D44" s="253"/>
      <c r="E44" s="100" t="str">
        <f t="shared" si="6"/>
        <v/>
      </c>
      <c r="F44" s="201"/>
      <c r="G44" s="101" t="str">
        <f t="shared" si="7"/>
        <v/>
      </c>
      <c r="H44" s="262" t="str">
        <f t="shared" si="0"/>
        <v/>
      </c>
      <c r="I44" s="253"/>
      <c r="J44" s="100" t="str">
        <f t="shared" si="8"/>
        <v/>
      </c>
      <c r="K44" s="88" t="str">
        <f t="shared" si="1"/>
        <v/>
      </c>
      <c r="L44" s="77"/>
      <c r="M44" s="100" t="str">
        <f t="shared" si="9"/>
        <v/>
      </c>
      <c r="N44" s="88" t="str">
        <f t="shared" si="2"/>
        <v/>
      </c>
      <c r="O44" s="77"/>
      <c r="P44" s="100" t="str">
        <f t="shared" si="10"/>
        <v/>
      </c>
      <c r="Q44" s="88" t="str">
        <f t="shared" si="3"/>
        <v/>
      </c>
      <c r="R44" s="77"/>
      <c r="S44" s="100" t="str">
        <f t="shared" si="11"/>
        <v/>
      </c>
      <c r="T44" s="88" t="str">
        <f t="shared" si="4"/>
        <v/>
      </c>
      <c r="U44" s="77"/>
      <c r="V44" s="100" t="str">
        <f t="shared" si="12"/>
        <v/>
      </c>
      <c r="W44" s="88" t="str">
        <f t="shared" si="5"/>
        <v/>
      </c>
      <c r="X44" s="328"/>
    </row>
    <row r="45" spans="2:24" ht="12.65" hidden="1" customHeight="1" x14ac:dyDescent="0.2">
      <c r="B45" s="263"/>
      <c r="C45" s="305"/>
      <c r="D45" s="253"/>
      <c r="E45" s="100" t="str">
        <f t="shared" si="6"/>
        <v/>
      </c>
      <c r="F45" s="201"/>
      <c r="G45" s="101" t="str">
        <f t="shared" si="7"/>
        <v/>
      </c>
      <c r="H45" s="262" t="str">
        <f t="shared" si="0"/>
        <v/>
      </c>
      <c r="I45" s="253"/>
      <c r="J45" s="100" t="str">
        <f t="shared" si="8"/>
        <v/>
      </c>
      <c r="K45" s="88" t="str">
        <f t="shared" si="1"/>
        <v/>
      </c>
      <c r="L45" s="77"/>
      <c r="M45" s="100" t="str">
        <f t="shared" si="9"/>
        <v/>
      </c>
      <c r="N45" s="88" t="str">
        <f t="shared" si="2"/>
        <v/>
      </c>
      <c r="O45" s="77"/>
      <c r="P45" s="100" t="str">
        <f t="shared" si="10"/>
        <v/>
      </c>
      <c r="Q45" s="88" t="str">
        <f t="shared" si="3"/>
        <v/>
      </c>
      <c r="R45" s="77"/>
      <c r="S45" s="100" t="str">
        <f t="shared" si="11"/>
        <v/>
      </c>
      <c r="T45" s="88" t="str">
        <f t="shared" si="4"/>
        <v/>
      </c>
      <c r="U45" s="77"/>
      <c r="V45" s="100" t="str">
        <f t="shared" si="12"/>
        <v/>
      </c>
      <c r="W45" s="88" t="str">
        <f t="shared" si="5"/>
        <v/>
      </c>
      <c r="X45" s="328"/>
    </row>
    <row r="46" spans="2:24" ht="12.65" customHeight="1" x14ac:dyDescent="0.2">
      <c r="B46" s="308"/>
      <c r="C46" s="305" t="s">
        <v>145</v>
      </c>
      <c r="D46" s="253"/>
      <c r="E46" s="100" t="str">
        <f t="shared" si="6"/>
        <v/>
      </c>
      <c r="F46" s="201"/>
      <c r="G46" s="101" t="str">
        <f t="shared" si="7"/>
        <v/>
      </c>
      <c r="H46" s="262" t="str">
        <f t="shared" si="0"/>
        <v/>
      </c>
      <c r="I46" s="253"/>
      <c r="J46" s="100" t="str">
        <f t="shared" si="8"/>
        <v/>
      </c>
      <c r="K46" s="88" t="str">
        <f t="shared" si="1"/>
        <v/>
      </c>
      <c r="L46" s="77"/>
      <c r="M46" s="100" t="str">
        <f t="shared" si="9"/>
        <v/>
      </c>
      <c r="N46" s="88" t="str">
        <f t="shared" si="2"/>
        <v/>
      </c>
      <c r="O46" s="77"/>
      <c r="P46" s="100" t="str">
        <f t="shared" si="10"/>
        <v/>
      </c>
      <c r="Q46" s="88" t="str">
        <f t="shared" si="3"/>
        <v/>
      </c>
      <c r="R46" s="77"/>
      <c r="S46" s="100" t="str">
        <f t="shared" si="11"/>
        <v/>
      </c>
      <c r="T46" s="88" t="str">
        <f t="shared" si="4"/>
        <v/>
      </c>
      <c r="U46" s="77"/>
      <c r="V46" s="100" t="str">
        <f t="shared" si="12"/>
        <v/>
      </c>
      <c r="W46" s="88" t="str">
        <f t="shared" si="5"/>
        <v/>
      </c>
      <c r="X46" s="328"/>
    </row>
    <row r="47" spans="2:24" ht="12.65" customHeight="1" x14ac:dyDescent="0.2">
      <c r="B47" s="542" t="s">
        <v>146</v>
      </c>
      <c r="C47" s="544"/>
      <c r="D47" s="259">
        <f>D50+D48+D49</f>
        <v>0</v>
      </c>
      <c r="E47" s="93" t="e">
        <f t="shared" si="6"/>
        <v>#DIV/0!</v>
      </c>
      <c r="F47" s="203">
        <f>SUM(F48:F50)</f>
        <v>0</v>
      </c>
      <c r="G47" s="99" t="e">
        <f t="shared" si="7"/>
        <v>#DIV/0!</v>
      </c>
      <c r="H47" s="260" t="e">
        <f t="shared" si="0"/>
        <v>#DIV/0!</v>
      </c>
      <c r="I47" s="259">
        <f>I49+I48</f>
        <v>0</v>
      </c>
      <c r="J47" s="93" t="e">
        <f t="shared" si="8"/>
        <v>#DIV/0!</v>
      </c>
      <c r="K47" s="94" t="e">
        <f t="shared" si="1"/>
        <v>#DIV/0!</v>
      </c>
      <c r="L47" s="92">
        <f>L49+L48</f>
        <v>0</v>
      </c>
      <c r="M47" s="84" t="e">
        <f t="shared" si="9"/>
        <v>#DIV/0!</v>
      </c>
      <c r="N47" s="94" t="e">
        <f t="shared" si="2"/>
        <v>#DIV/0!</v>
      </c>
      <c r="O47" s="92">
        <f>O49+O48</f>
        <v>0</v>
      </c>
      <c r="P47" s="93" t="e">
        <f t="shared" si="10"/>
        <v>#DIV/0!</v>
      </c>
      <c r="Q47" s="94" t="e">
        <f t="shared" si="3"/>
        <v>#DIV/0!</v>
      </c>
      <c r="R47" s="92">
        <f>R49+R48</f>
        <v>0</v>
      </c>
      <c r="S47" s="84" t="e">
        <f t="shared" si="11"/>
        <v>#DIV/0!</v>
      </c>
      <c r="T47" s="94" t="e">
        <f t="shared" si="4"/>
        <v>#DIV/0!</v>
      </c>
      <c r="U47" s="92">
        <f>U49+U48</f>
        <v>0</v>
      </c>
      <c r="V47" s="84" t="e">
        <f t="shared" si="12"/>
        <v>#DIV/0!</v>
      </c>
      <c r="W47" s="94" t="e">
        <f t="shared" si="5"/>
        <v>#DIV/0!</v>
      </c>
      <c r="X47" s="329"/>
    </row>
    <row r="48" spans="2:24" ht="12.65" customHeight="1" x14ac:dyDescent="0.2">
      <c r="B48" s="309"/>
      <c r="C48" s="303" t="s">
        <v>19</v>
      </c>
      <c r="D48" s="263"/>
      <c r="E48" s="100" t="str">
        <f t="shared" si="6"/>
        <v/>
      </c>
      <c r="F48" s="207"/>
      <c r="G48" s="101" t="str">
        <f t="shared" si="7"/>
        <v/>
      </c>
      <c r="H48" s="264" t="str">
        <f t="shared" si="0"/>
        <v/>
      </c>
      <c r="I48" s="263"/>
      <c r="J48" s="100" t="str">
        <f t="shared" si="8"/>
        <v/>
      </c>
      <c r="K48" s="103" t="str">
        <f t="shared" si="1"/>
        <v/>
      </c>
      <c r="L48" s="102"/>
      <c r="M48" s="100" t="str">
        <f t="shared" si="9"/>
        <v/>
      </c>
      <c r="N48" s="103" t="str">
        <f t="shared" si="2"/>
        <v/>
      </c>
      <c r="O48" s="102"/>
      <c r="P48" s="100" t="str">
        <f t="shared" si="10"/>
        <v/>
      </c>
      <c r="Q48" s="103" t="str">
        <f t="shared" si="3"/>
        <v/>
      </c>
      <c r="R48" s="102"/>
      <c r="S48" s="100" t="str">
        <f t="shared" si="11"/>
        <v/>
      </c>
      <c r="T48" s="103" t="str">
        <f t="shared" si="4"/>
        <v/>
      </c>
      <c r="U48" s="102"/>
      <c r="V48" s="100" t="str">
        <f t="shared" si="12"/>
        <v/>
      </c>
      <c r="W48" s="103" t="str">
        <f t="shared" si="5"/>
        <v/>
      </c>
      <c r="X48" s="331"/>
    </row>
    <row r="49" spans="2:24" ht="12.65" hidden="1" customHeight="1" x14ac:dyDescent="0.2">
      <c r="B49" s="306"/>
      <c r="C49" s="305"/>
      <c r="D49" s="251"/>
      <c r="E49" s="100" t="str">
        <f t="shared" si="6"/>
        <v/>
      </c>
      <c r="F49" s="200"/>
      <c r="G49" s="101" t="str">
        <f t="shared" si="7"/>
        <v/>
      </c>
      <c r="H49" s="252" t="str">
        <f t="shared" si="0"/>
        <v/>
      </c>
      <c r="I49" s="251"/>
      <c r="J49" s="100" t="str">
        <f t="shared" si="8"/>
        <v/>
      </c>
      <c r="K49" s="76" t="str">
        <f t="shared" si="1"/>
        <v/>
      </c>
      <c r="L49" s="73"/>
      <c r="M49" s="100" t="str">
        <f t="shared" si="9"/>
        <v/>
      </c>
      <c r="N49" s="76" t="str">
        <f t="shared" si="2"/>
        <v/>
      </c>
      <c r="O49" s="73"/>
      <c r="P49" s="100" t="str">
        <f t="shared" si="10"/>
        <v/>
      </c>
      <c r="Q49" s="76" t="str">
        <f t="shared" si="3"/>
        <v/>
      </c>
      <c r="R49" s="73"/>
      <c r="S49" s="100" t="str">
        <f t="shared" si="11"/>
        <v/>
      </c>
      <c r="T49" s="76" t="str">
        <f t="shared" si="4"/>
        <v/>
      </c>
      <c r="U49" s="73"/>
      <c r="V49" s="100" t="str">
        <f t="shared" si="12"/>
        <v/>
      </c>
      <c r="W49" s="76" t="str">
        <f t="shared" si="5"/>
        <v/>
      </c>
      <c r="X49" s="325"/>
    </row>
    <row r="50" spans="2:24" ht="12.65" hidden="1" customHeight="1" x14ac:dyDescent="0.2">
      <c r="B50" s="310"/>
      <c r="C50" s="311"/>
      <c r="D50" s="253"/>
      <c r="E50" s="100" t="str">
        <f t="shared" si="6"/>
        <v/>
      </c>
      <c r="F50" s="201"/>
      <c r="G50" s="101" t="str">
        <f t="shared" si="7"/>
        <v/>
      </c>
      <c r="H50" s="262" t="str">
        <f t="shared" si="0"/>
        <v/>
      </c>
      <c r="I50" s="253"/>
      <c r="J50" s="100" t="str">
        <f t="shared" si="8"/>
        <v/>
      </c>
      <c r="K50" s="88" t="str">
        <f t="shared" si="1"/>
        <v/>
      </c>
      <c r="L50" s="77"/>
      <c r="M50" s="100" t="str">
        <f t="shared" si="9"/>
        <v/>
      </c>
      <c r="N50" s="88" t="str">
        <f t="shared" si="2"/>
        <v/>
      </c>
      <c r="O50" s="77"/>
      <c r="P50" s="100" t="str">
        <f t="shared" si="10"/>
        <v/>
      </c>
      <c r="Q50" s="88" t="str">
        <f t="shared" si="3"/>
        <v/>
      </c>
      <c r="R50" s="77"/>
      <c r="S50" s="100" t="str">
        <f t="shared" si="11"/>
        <v/>
      </c>
      <c r="T50" s="88" t="str">
        <f t="shared" si="4"/>
        <v/>
      </c>
      <c r="U50" s="77"/>
      <c r="V50" s="100" t="str">
        <f t="shared" si="12"/>
        <v/>
      </c>
      <c r="W50" s="88" t="str">
        <f t="shared" si="5"/>
        <v/>
      </c>
      <c r="X50" s="328"/>
    </row>
    <row r="51" spans="2:24" ht="12.65" customHeight="1" x14ac:dyDescent="0.2">
      <c r="B51" s="542" t="s">
        <v>147</v>
      </c>
      <c r="C51" s="544"/>
      <c r="D51" s="259">
        <f>D52</f>
        <v>0</v>
      </c>
      <c r="E51" s="93" t="e">
        <f t="shared" si="6"/>
        <v>#DIV/0!</v>
      </c>
      <c r="F51" s="203">
        <v>0</v>
      </c>
      <c r="G51" s="99" t="e">
        <f t="shared" si="7"/>
        <v>#DIV/0!</v>
      </c>
      <c r="H51" s="260" t="e">
        <f t="shared" si="0"/>
        <v>#DIV/0!</v>
      </c>
      <c r="I51" s="259">
        <v>0</v>
      </c>
      <c r="J51" s="93" t="e">
        <f t="shared" si="8"/>
        <v>#DIV/0!</v>
      </c>
      <c r="K51" s="94" t="e">
        <f t="shared" si="1"/>
        <v>#DIV/0!</v>
      </c>
      <c r="L51" s="92">
        <v>0</v>
      </c>
      <c r="M51" s="84" t="e">
        <f t="shared" si="9"/>
        <v>#DIV/0!</v>
      </c>
      <c r="N51" s="94" t="e">
        <f t="shared" si="2"/>
        <v>#DIV/0!</v>
      </c>
      <c r="O51" s="92">
        <v>0</v>
      </c>
      <c r="P51" s="93" t="e">
        <f t="shared" si="10"/>
        <v>#DIV/0!</v>
      </c>
      <c r="Q51" s="94" t="e">
        <f t="shared" si="3"/>
        <v>#DIV/0!</v>
      </c>
      <c r="R51" s="92">
        <v>0</v>
      </c>
      <c r="S51" s="84" t="e">
        <f t="shared" si="11"/>
        <v>#DIV/0!</v>
      </c>
      <c r="T51" s="94" t="e">
        <f t="shared" si="4"/>
        <v>#DIV/0!</v>
      </c>
      <c r="U51" s="92">
        <v>0</v>
      </c>
      <c r="V51" s="84" t="e">
        <f t="shared" si="12"/>
        <v>#DIV/0!</v>
      </c>
      <c r="W51" s="94" t="e">
        <f t="shared" si="5"/>
        <v>#DIV/0!</v>
      </c>
      <c r="X51" s="329"/>
    </row>
    <row r="52" spans="2:24" ht="12.65" customHeight="1" x14ac:dyDescent="0.2">
      <c r="B52" s="312"/>
      <c r="C52" s="311" t="s">
        <v>148</v>
      </c>
      <c r="D52" s="254"/>
      <c r="E52" s="79" t="str">
        <f t="shared" si="6"/>
        <v/>
      </c>
      <c r="F52" s="202"/>
      <c r="G52" s="104" t="str">
        <f t="shared" si="7"/>
        <v/>
      </c>
      <c r="H52" s="255" t="str">
        <f t="shared" si="0"/>
        <v/>
      </c>
      <c r="I52" s="254"/>
      <c r="J52" s="79" t="str">
        <f t="shared" si="8"/>
        <v/>
      </c>
      <c r="K52" s="81" t="str">
        <f t="shared" si="1"/>
        <v/>
      </c>
      <c r="L52" s="78">
        <v>0</v>
      </c>
      <c r="M52" s="90" t="e">
        <f t="shared" si="9"/>
        <v>#DIV/0!</v>
      </c>
      <c r="N52" s="81" t="e">
        <f t="shared" si="2"/>
        <v>#VALUE!</v>
      </c>
      <c r="O52" s="78">
        <v>0</v>
      </c>
      <c r="P52" s="79" t="e">
        <f t="shared" si="10"/>
        <v>#DIV/0!</v>
      </c>
      <c r="Q52" s="81" t="e">
        <f t="shared" si="3"/>
        <v>#DIV/0!</v>
      </c>
      <c r="R52" s="78"/>
      <c r="S52" s="90" t="str">
        <f t="shared" si="11"/>
        <v/>
      </c>
      <c r="T52" s="81" t="str">
        <f t="shared" si="4"/>
        <v/>
      </c>
      <c r="U52" s="78">
        <v>0</v>
      </c>
      <c r="V52" s="90" t="e">
        <f t="shared" si="12"/>
        <v>#DIV/0!</v>
      </c>
      <c r="W52" s="81" t="e">
        <f t="shared" si="5"/>
        <v>#VALUE!</v>
      </c>
      <c r="X52" s="326"/>
    </row>
    <row r="53" spans="2:24" ht="12.65" customHeight="1" x14ac:dyDescent="0.2">
      <c r="B53" s="542" t="s">
        <v>149</v>
      </c>
      <c r="C53" s="544"/>
      <c r="D53" s="259">
        <f>D54</f>
        <v>0</v>
      </c>
      <c r="E53" s="93" t="e">
        <f t="shared" si="6"/>
        <v>#DIV/0!</v>
      </c>
      <c r="F53" s="203">
        <v>0</v>
      </c>
      <c r="G53" s="99" t="e">
        <f t="shared" si="7"/>
        <v>#DIV/0!</v>
      </c>
      <c r="H53" s="260" t="e">
        <f t="shared" si="0"/>
        <v>#DIV/0!</v>
      </c>
      <c r="I53" s="259">
        <v>0</v>
      </c>
      <c r="J53" s="93" t="e">
        <f t="shared" si="8"/>
        <v>#DIV/0!</v>
      </c>
      <c r="K53" s="94" t="e">
        <f t="shared" si="1"/>
        <v>#DIV/0!</v>
      </c>
      <c r="L53" s="92">
        <v>0</v>
      </c>
      <c r="M53" s="84" t="e">
        <f t="shared" si="9"/>
        <v>#DIV/0!</v>
      </c>
      <c r="N53" s="94" t="e">
        <f t="shared" si="2"/>
        <v>#DIV/0!</v>
      </c>
      <c r="O53" s="92">
        <v>0</v>
      </c>
      <c r="P53" s="93" t="e">
        <f t="shared" si="10"/>
        <v>#DIV/0!</v>
      </c>
      <c r="Q53" s="94" t="e">
        <f t="shared" si="3"/>
        <v>#DIV/0!</v>
      </c>
      <c r="R53" s="92">
        <v>0</v>
      </c>
      <c r="S53" s="84" t="e">
        <f t="shared" si="11"/>
        <v>#DIV/0!</v>
      </c>
      <c r="T53" s="94" t="e">
        <f t="shared" si="4"/>
        <v>#DIV/0!</v>
      </c>
      <c r="U53" s="92">
        <v>0</v>
      </c>
      <c r="V53" s="84" t="e">
        <f t="shared" si="12"/>
        <v>#DIV/0!</v>
      </c>
      <c r="W53" s="94" t="e">
        <f t="shared" si="5"/>
        <v>#DIV/0!</v>
      </c>
      <c r="X53" s="329"/>
    </row>
    <row r="54" spans="2:24" ht="12.65" customHeight="1" x14ac:dyDescent="0.2">
      <c r="B54" s="312"/>
      <c r="C54" s="311" t="s">
        <v>150</v>
      </c>
      <c r="D54" s="254"/>
      <c r="E54" s="79" t="str">
        <f t="shared" si="6"/>
        <v/>
      </c>
      <c r="F54" s="202"/>
      <c r="G54" s="104" t="str">
        <f t="shared" si="7"/>
        <v/>
      </c>
      <c r="H54" s="255" t="str">
        <f t="shared" si="0"/>
        <v/>
      </c>
      <c r="I54" s="254"/>
      <c r="J54" s="79" t="str">
        <f t="shared" si="8"/>
        <v/>
      </c>
      <c r="K54" s="81" t="str">
        <f t="shared" si="1"/>
        <v/>
      </c>
      <c r="L54" s="78">
        <v>0</v>
      </c>
      <c r="M54" s="90" t="e">
        <f t="shared" si="9"/>
        <v>#DIV/0!</v>
      </c>
      <c r="N54" s="81" t="e">
        <f t="shared" si="2"/>
        <v>#VALUE!</v>
      </c>
      <c r="O54" s="78">
        <v>0</v>
      </c>
      <c r="P54" s="79" t="e">
        <f t="shared" si="10"/>
        <v>#DIV/0!</v>
      </c>
      <c r="Q54" s="81" t="e">
        <f t="shared" si="3"/>
        <v>#DIV/0!</v>
      </c>
      <c r="R54" s="78"/>
      <c r="S54" s="90" t="str">
        <f t="shared" si="11"/>
        <v/>
      </c>
      <c r="T54" s="81" t="str">
        <f t="shared" si="4"/>
        <v/>
      </c>
      <c r="U54" s="78">
        <v>0</v>
      </c>
      <c r="V54" s="90" t="e">
        <f t="shared" si="12"/>
        <v>#DIV/0!</v>
      </c>
      <c r="W54" s="81" t="e">
        <f t="shared" si="5"/>
        <v>#VALUE!</v>
      </c>
      <c r="X54" s="326"/>
    </row>
    <row r="55" spans="2:24" ht="12.65" customHeight="1" x14ac:dyDescent="0.2">
      <c r="B55" s="555" t="s">
        <v>151</v>
      </c>
      <c r="C55" s="556"/>
      <c r="D55" s="247">
        <f>D41+D42-D47-D53+D51</f>
        <v>0</v>
      </c>
      <c r="E55" s="63" t="e">
        <f t="shared" si="6"/>
        <v>#DIV/0!</v>
      </c>
      <c r="F55" s="205">
        <f>F41+F42-F47-F53+F51</f>
        <v>0</v>
      </c>
      <c r="G55" s="105" t="e">
        <f t="shared" si="7"/>
        <v>#DIV/0!</v>
      </c>
      <c r="H55" s="248" t="e">
        <f t="shared" si="0"/>
        <v>#DIV/0!</v>
      </c>
      <c r="I55" s="247">
        <f>I41+I42-I47-I53+I51</f>
        <v>0</v>
      </c>
      <c r="J55" s="63" t="e">
        <f t="shared" si="8"/>
        <v>#DIV/0!</v>
      </c>
      <c r="K55" s="65" t="e">
        <f t="shared" si="1"/>
        <v>#DIV/0!</v>
      </c>
      <c r="L55" s="62">
        <f>L41+L42-L47-L53+L51</f>
        <v>0</v>
      </c>
      <c r="M55" s="64" t="e">
        <f t="shared" si="9"/>
        <v>#DIV/0!</v>
      </c>
      <c r="N55" s="65" t="e">
        <f t="shared" si="2"/>
        <v>#DIV/0!</v>
      </c>
      <c r="O55" s="62">
        <f>O41+O42-O47-O53+O51</f>
        <v>0</v>
      </c>
      <c r="P55" s="63" t="e">
        <f t="shared" si="10"/>
        <v>#DIV/0!</v>
      </c>
      <c r="Q55" s="65" t="e">
        <f t="shared" si="3"/>
        <v>#DIV/0!</v>
      </c>
      <c r="R55" s="62">
        <f>R41+R42-R47-R53+R51</f>
        <v>0</v>
      </c>
      <c r="S55" s="64" t="e">
        <f t="shared" si="11"/>
        <v>#DIV/0!</v>
      </c>
      <c r="T55" s="65" t="e">
        <f t="shared" si="4"/>
        <v>#DIV/0!</v>
      </c>
      <c r="U55" s="62">
        <f>U41+U42-U47-U53+U51</f>
        <v>0</v>
      </c>
      <c r="V55" s="64" t="e">
        <f t="shared" si="12"/>
        <v>#DIV/0!</v>
      </c>
      <c r="W55" s="65" t="e">
        <f t="shared" si="5"/>
        <v>#DIV/0!</v>
      </c>
      <c r="X55" s="323"/>
    </row>
    <row r="56" spans="2:24" ht="12.65" customHeight="1" x14ac:dyDescent="0.2">
      <c r="B56" s="546" t="s">
        <v>152</v>
      </c>
      <c r="C56" s="547"/>
      <c r="D56" s="247"/>
      <c r="E56" s="63" t="str">
        <f t="shared" si="6"/>
        <v/>
      </c>
      <c r="F56" s="62">
        <f>IF(F55&lt;8000,F55*27%,(8000*27%+((F55-8000)*42%)))</f>
        <v>0</v>
      </c>
      <c r="G56" s="64" t="e">
        <f t="shared" si="7"/>
        <v>#DIV/0!</v>
      </c>
      <c r="H56" s="248" t="e">
        <f t="shared" si="0"/>
        <v>#DIV/0!</v>
      </c>
      <c r="I56" s="247"/>
      <c r="J56" s="63" t="str">
        <f t="shared" si="8"/>
        <v/>
      </c>
      <c r="K56" s="65" t="str">
        <f t="shared" si="1"/>
        <v/>
      </c>
      <c r="L56" s="62"/>
      <c r="M56" s="64" t="str">
        <f t="shared" si="9"/>
        <v/>
      </c>
      <c r="N56" s="65" t="str">
        <f t="shared" si="2"/>
        <v/>
      </c>
      <c r="O56" s="62"/>
      <c r="P56" s="63" t="str">
        <f t="shared" si="10"/>
        <v/>
      </c>
      <c r="Q56" s="65" t="str">
        <f t="shared" si="3"/>
        <v/>
      </c>
      <c r="R56" s="62"/>
      <c r="S56" s="64" t="str">
        <f t="shared" si="11"/>
        <v/>
      </c>
      <c r="T56" s="65" t="str">
        <f t="shared" si="4"/>
        <v/>
      </c>
      <c r="U56" s="62"/>
      <c r="V56" s="64" t="str">
        <f t="shared" si="12"/>
        <v/>
      </c>
      <c r="W56" s="65" t="str">
        <f t="shared" si="5"/>
        <v/>
      </c>
      <c r="X56" s="332"/>
    </row>
    <row r="57" spans="2:24" ht="12.65" customHeight="1" thickBot="1" x14ac:dyDescent="0.25">
      <c r="B57" s="537" t="s">
        <v>153</v>
      </c>
      <c r="C57" s="539"/>
      <c r="D57" s="265">
        <f>+D55-D56</f>
        <v>0</v>
      </c>
      <c r="E57" s="266" t="e">
        <f t="shared" si="6"/>
        <v>#DIV/0!</v>
      </c>
      <c r="F57" s="295">
        <f>+F55-F56</f>
        <v>0</v>
      </c>
      <c r="G57" s="268" t="e">
        <f t="shared" si="7"/>
        <v>#DIV/0!</v>
      </c>
      <c r="H57" s="269" t="e">
        <f t="shared" si="0"/>
        <v>#DIV/0!</v>
      </c>
      <c r="I57" s="265">
        <f>+I55-I56</f>
        <v>0</v>
      </c>
      <c r="J57" s="266" t="e">
        <f t="shared" si="8"/>
        <v>#DIV/0!</v>
      </c>
      <c r="K57" s="333" t="e">
        <f t="shared" si="1"/>
        <v>#DIV/0!</v>
      </c>
      <c r="L57" s="267">
        <f>+L55-L56</f>
        <v>0</v>
      </c>
      <c r="M57" s="334" t="e">
        <f t="shared" si="9"/>
        <v>#DIV/0!</v>
      </c>
      <c r="N57" s="333" t="e">
        <f t="shared" si="2"/>
        <v>#DIV/0!</v>
      </c>
      <c r="O57" s="267">
        <f>+O55-O56</f>
        <v>0</v>
      </c>
      <c r="P57" s="266" t="e">
        <f t="shared" si="10"/>
        <v>#DIV/0!</v>
      </c>
      <c r="Q57" s="333" t="e">
        <f t="shared" si="3"/>
        <v>#DIV/0!</v>
      </c>
      <c r="R57" s="267">
        <f>+R55-R56</f>
        <v>0</v>
      </c>
      <c r="S57" s="334" t="e">
        <f t="shared" si="11"/>
        <v>#DIV/0!</v>
      </c>
      <c r="T57" s="333" t="e">
        <f t="shared" si="4"/>
        <v>#DIV/0!</v>
      </c>
      <c r="U57" s="267">
        <f>+U55-U56</f>
        <v>0</v>
      </c>
      <c r="V57" s="334" t="e">
        <f t="shared" si="12"/>
        <v>#DIV/0!</v>
      </c>
      <c r="W57" s="333" t="e">
        <f t="shared" si="5"/>
        <v>#DIV/0!</v>
      </c>
      <c r="X57" s="335"/>
    </row>
    <row r="58" spans="2:24" s="107" customFormat="1" ht="12.65" hidden="1" customHeight="1" x14ac:dyDescent="0.2">
      <c r="B58" s="108"/>
      <c r="C58" s="108"/>
      <c r="D58" s="109"/>
      <c r="E58" s="110" t="str">
        <f t="shared" si="6"/>
        <v/>
      </c>
      <c r="F58" s="109"/>
      <c r="G58" s="110" t="str">
        <f t="shared" si="7"/>
        <v/>
      </c>
      <c r="H58" s="110" t="e">
        <f t="shared" ref="H58" si="13">F58/D58</f>
        <v>#DIV/0!</v>
      </c>
      <c r="I58" s="109"/>
      <c r="J58" s="110" t="str">
        <f t="shared" si="8"/>
        <v/>
      </c>
      <c r="K58" s="110" t="e">
        <f t="shared" ref="K58" si="14">I58/G58</f>
        <v>#VALUE!</v>
      </c>
      <c r="L58" s="109"/>
      <c r="M58" s="110" t="str">
        <f t="shared" si="9"/>
        <v/>
      </c>
      <c r="N58" s="110" t="e">
        <f t="shared" ref="N58" si="15">L58/J58</f>
        <v>#VALUE!</v>
      </c>
      <c r="O58" s="109"/>
      <c r="P58" s="110" t="str">
        <f t="shared" si="10"/>
        <v/>
      </c>
      <c r="Q58" s="110" t="e">
        <f t="shared" ref="Q58" si="16">O58/M58</f>
        <v>#VALUE!</v>
      </c>
      <c r="R58" s="109"/>
      <c r="S58" s="110" t="str">
        <f t="shared" si="11"/>
        <v/>
      </c>
      <c r="T58" s="110" t="e">
        <f t="shared" ref="T58" si="17">R58/P58</f>
        <v>#VALUE!</v>
      </c>
      <c r="U58" s="109"/>
      <c r="V58" s="110" t="str">
        <f t="shared" si="12"/>
        <v/>
      </c>
      <c r="W58" s="110" t="e">
        <f t="shared" ref="W58" si="18">U58/S58</f>
        <v>#VALUE!</v>
      </c>
      <c r="X58" s="109"/>
    </row>
    <row r="59" spans="2:24" s="107" customFormat="1" ht="12.65" customHeight="1" thickBot="1" x14ac:dyDescent="0.25">
      <c r="B59" s="108"/>
      <c r="C59" s="108"/>
      <c r="D59" s="109"/>
      <c r="E59" s="110"/>
      <c r="F59" s="109"/>
      <c r="G59" s="110"/>
      <c r="H59" s="110"/>
      <c r="I59" s="109"/>
      <c r="J59" s="110"/>
      <c r="K59" s="110"/>
      <c r="L59" s="109"/>
      <c r="M59" s="110"/>
      <c r="N59" s="110"/>
      <c r="O59" s="109"/>
      <c r="P59" s="110"/>
      <c r="Q59" s="110"/>
      <c r="R59" s="109"/>
      <c r="S59" s="110"/>
      <c r="T59" s="110"/>
      <c r="U59" s="208"/>
      <c r="V59" s="110"/>
      <c r="W59" s="110"/>
      <c r="X59" s="109"/>
    </row>
    <row r="60" spans="2:24" s="61" customFormat="1" ht="12.65" customHeight="1" x14ac:dyDescent="0.2">
      <c r="B60" s="540" t="s">
        <v>103</v>
      </c>
      <c r="C60" s="541"/>
      <c r="D60" s="270" t="s">
        <v>104</v>
      </c>
      <c r="E60" s="296" t="s">
        <v>105</v>
      </c>
      <c r="F60" s="297" t="s">
        <v>104</v>
      </c>
      <c r="G60" s="273" t="s">
        <v>154</v>
      </c>
      <c r="H60" s="274" t="s">
        <v>106</v>
      </c>
      <c r="I60" s="270" t="s">
        <v>104</v>
      </c>
      <c r="J60" s="296" t="s">
        <v>154</v>
      </c>
      <c r="K60" s="336" t="s">
        <v>107</v>
      </c>
      <c r="L60" s="272" t="s">
        <v>104</v>
      </c>
      <c r="M60" s="337" t="s">
        <v>154</v>
      </c>
      <c r="N60" s="336" t="s">
        <v>107</v>
      </c>
      <c r="O60" s="272" t="s">
        <v>104</v>
      </c>
      <c r="P60" s="296" t="s">
        <v>154</v>
      </c>
      <c r="Q60" s="336" t="s">
        <v>107</v>
      </c>
      <c r="R60" s="272" t="s">
        <v>104</v>
      </c>
      <c r="S60" s="337" t="s">
        <v>154</v>
      </c>
      <c r="T60" s="336" t="s">
        <v>107</v>
      </c>
      <c r="U60" s="272" t="s">
        <v>104</v>
      </c>
      <c r="V60" s="337" t="s">
        <v>154</v>
      </c>
      <c r="W60" s="336" t="s">
        <v>107</v>
      </c>
      <c r="X60" s="338" t="s">
        <v>2</v>
      </c>
    </row>
    <row r="61" spans="2:24" ht="12.65" customHeight="1" x14ac:dyDescent="0.2">
      <c r="B61" s="542" t="s">
        <v>155</v>
      </c>
      <c r="C61" s="543"/>
      <c r="D61" s="275">
        <f>+D65-D66</f>
        <v>0</v>
      </c>
      <c r="E61" s="106" t="e">
        <f t="shared" ref="E61:E82" si="19">IF(D61="","",D61/D$5)</f>
        <v>#DIV/0!</v>
      </c>
      <c r="F61" s="111">
        <f>+F65-F66</f>
        <v>0</v>
      </c>
      <c r="G61" s="113" t="e">
        <f t="shared" ref="G61:G82" si="20">IF(F61="","",F61/F$5)</f>
        <v>#DIV/0!</v>
      </c>
      <c r="H61" s="276" t="e">
        <f t="shared" ref="H61:H82" si="21">IF(F61="","",F61/D61)</f>
        <v>#DIV/0!</v>
      </c>
      <c r="I61" s="341">
        <f>+I65-I66</f>
        <v>0</v>
      </c>
      <c r="J61" s="114" t="e">
        <f t="shared" ref="J61:J82" si="22">IF(I61="","",I61/I$5)</f>
        <v>#DIV/0!</v>
      </c>
      <c r="K61" s="112" t="e">
        <f t="shared" ref="K61:K82" si="23">IF(I61="","",I61/G61)</f>
        <v>#DIV/0!</v>
      </c>
      <c r="L61" s="204">
        <f>+L65-L66</f>
        <v>0</v>
      </c>
      <c r="M61" s="115" t="e">
        <f t="shared" ref="M61:M82" si="24">IF(L61="","",L61/L$5)</f>
        <v>#DIV/0!</v>
      </c>
      <c r="N61" s="112" t="e">
        <f t="shared" ref="N61:N82" si="25">IF(L61="","",L61/J61)</f>
        <v>#DIV/0!</v>
      </c>
      <c r="O61" s="204">
        <f>+O65-O66</f>
        <v>0</v>
      </c>
      <c r="P61" s="114" t="e">
        <f t="shared" ref="P61:P82" si="26">IF(O61="","",O61/O$5)</f>
        <v>#DIV/0!</v>
      </c>
      <c r="Q61" s="112" t="e">
        <f t="shared" ref="Q61:Q82" si="27">IF(O61="","",O61/M61)</f>
        <v>#DIV/0!</v>
      </c>
      <c r="R61" s="204">
        <f>+R65-R66</f>
        <v>0</v>
      </c>
      <c r="S61" s="115" t="e">
        <f t="shared" ref="S61:S82" si="28">IF(R61="","",R61/R$5)</f>
        <v>#DIV/0!</v>
      </c>
      <c r="T61" s="112" t="e">
        <f t="shared" ref="T61:T82" si="29">IF(R61="","",R61/P61)</f>
        <v>#DIV/0!</v>
      </c>
      <c r="U61" s="204">
        <f>+U65-U66</f>
        <v>0</v>
      </c>
      <c r="V61" s="115" t="e">
        <f t="shared" ref="V61:V82" si="30">IF(U61="","",U61/U$5)</f>
        <v>#DIV/0!</v>
      </c>
      <c r="W61" s="112" t="e">
        <f t="shared" ref="W61:W82" si="31">IF(U61="","",U61/S61)</f>
        <v>#DIV/0!</v>
      </c>
      <c r="X61" s="327"/>
    </row>
    <row r="62" spans="2:24" ht="12.65" customHeight="1" x14ac:dyDescent="0.2">
      <c r="B62" s="313"/>
      <c r="C62" s="314" t="s">
        <v>156</v>
      </c>
      <c r="D62" s="277"/>
      <c r="E62" s="210" t="str">
        <f t="shared" si="19"/>
        <v/>
      </c>
      <c r="F62" s="116"/>
      <c r="G62" s="117" t="str">
        <f t="shared" si="20"/>
        <v/>
      </c>
      <c r="H62" s="252" t="str">
        <f t="shared" si="21"/>
        <v/>
      </c>
      <c r="I62" s="342"/>
      <c r="J62" s="87" t="str">
        <f t="shared" si="22"/>
        <v/>
      </c>
      <c r="K62" s="76" t="str">
        <f t="shared" si="23"/>
        <v/>
      </c>
      <c r="L62" s="73"/>
      <c r="M62" s="86" t="str">
        <f t="shared" si="24"/>
        <v/>
      </c>
      <c r="N62" s="76" t="str">
        <f t="shared" si="25"/>
        <v/>
      </c>
      <c r="O62" s="73"/>
      <c r="P62" s="87" t="str">
        <f t="shared" si="26"/>
        <v/>
      </c>
      <c r="Q62" s="76" t="str">
        <f t="shared" si="27"/>
        <v/>
      </c>
      <c r="R62" s="73"/>
      <c r="S62" s="86" t="str">
        <f t="shared" si="28"/>
        <v/>
      </c>
      <c r="T62" s="76" t="str">
        <f t="shared" si="29"/>
        <v/>
      </c>
      <c r="U62" s="73"/>
      <c r="V62" s="86" t="str">
        <f t="shared" si="30"/>
        <v/>
      </c>
      <c r="W62" s="76" t="str">
        <f t="shared" si="31"/>
        <v/>
      </c>
      <c r="X62" s="325"/>
    </row>
    <row r="63" spans="2:24" ht="12.65" customHeight="1" x14ac:dyDescent="0.2">
      <c r="B63" s="315"/>
      <c r="C63" s="303" t="s">
        <v>157</v>
      </c>
      <c r="D63" s="277"/>
      <c r="E63" s="210" t="str">
        <f t="shared" si="19"/>
        <v/>
      </c>
      <c r="F63" s="116"/>
      <c r="G63" s="117" t="str">
        <f t="shared" si="20"/>
        <v/>
      </c>
      <c r="H63" s="252" t="str">
        <f t="shared" si="21"/>
        <v/>
      </c>
      <c r="I63" s="342"/>
      <c r="J63" s="87" t="str">
        <f t="shared" si="22"/>
        <v/>
      </c>
      <c r="K63" s="76" t="str">
        <f t="shared" si="23"/>
        <v/>
      </c>
      <c r="L63" s="73"/>
      <c r="M63" s="86" t="str">
        <f t="shared" si="24"/>
        <v/>
      </c>
      <c r="N63" s="76" t="str">
        <f t="shared" si="25"/>
        <v/>
      </c>
      <c r="O63" s="73"/>
      <c r="P63" s="87" t="str">
        <f t="shared" si="26"/>
        <v/>
      </c>
      <c r="Q63" s="76" t="str">
        <f t="shared" si="27"/>
        <v/>
      </c>
      <c r="R63" s="73"/>
      <c r="S63" s="86" t="str">
        <f t="shared" si="28"/>
        <v/>
      </c>
      <c r="T63" s="76" t="str">
        <f t="shared" si="29"/>
        <v/>
      </c>
      <c r="U63" s="73"/>
      <c r="V63" s="86" t="str">
        <f t="shared" si="30"/>
        <v/>
      </c>
      <c r="W63" s="76" t="str">
        <f t="shared" si="31"/>
        <v/>
      </c>
      <c r="X63" s="325"/>
    </row>
    <row r="64" spans="2:24" ht="12.65" customHeight="1" x14ac:dyDescent="0.2">
      <c r="B64" s="315"/>
      <c r="C64" s="303" t="s">
        <v>158</v>
      </c>
      <c r="D64" s="277"/>
      <c r="E64" s="210" t="str">
        <f t="shared" si="19"/>
        <v/>
      </c>
      <c r="F64" s="116"/>
      <c r="G64" s="117" t="str">
        <f t="shared" si="20"/>
        <v/>
      </c>
      <c r="H64" s="252" t="str">
        <f t="shared" si="21"/>
        <v/>
      </c>
      <c r="I64" s="342"/>
      <c r="J64" s="87" t="str">
        <f t="shared" si="22"/>
        <v/>
      </c>
      <c r="K64" s="76" t="str">
        <f t="shared" si="23"/>
        <v/>
      </c>
      <c r="L64" s="73"/>
      <c r="M64" s="86" t="str">
        <f t="shared" si="24"/>
        <v/>
      </c>
      <c r="N64" s="76" t="str">
        <f t="shared" si="25"/>
        <v/>
      </c>
      <c r="O64" s="73"/>
      <c r="P64" s="87" t="str">
        <f t="shared" si="26"/>
        <v/>
      </c>
      <c r="Q64" s="76" t="str">
        <f t="shared" si="27"/>
        <v/>
      </c>
      <c r="R64" s="73"/>
      <c r="S64" s="86" t="str">
        <f t="shared" si="28"/>
        <v/>
      </c>
      <c r="T64" s="76" t="str">
        <f t="shared" si="29"/>
        <v/>
      </c>
      <c r="U64" s="73"/>
      <c r="V64" s="86" t="str">
        <f t="shared" si="30"/>
        <v/>
      </c>
      <c r="W64" s="76" t="str">
        <f t="shared" si="31"/>
        <v/>
      </c>
      <c r="X64" s="325"/>
    </row>
    <row r="65" spans="2:24" ht="12.65" customHeight="1" x14ac:dyDescent="0.2">
      <c r="B65" s="315"/>
      <c r="C65" s="303" t="s">
        <v>10</v>
      </c>
      <c r="D65" s="277"/>
      <c r="E65" s="118" t="str">
        <f t="shared" si="19"/>
        <v/>
      </c>
      <c r="F65" s="209"/>
      <c r="G65" s="119" t="str">
        <f t="shared" si="20"/>
        <v/>
      </c>
      <c r="H65" s="278" t="str">
        <f t="shared" si="21"/>
        <v/>
      </c>
      <c r="I65" s="342"/>
      <c r="J65" s="120" t="str">
        <f t="shared" si="22"/>
        <v/>
      </c>
      <c r="K65" s="118" t="str">
        <f t="shared" si="23"/>
        <v/>
      </c>
      <c r="L65" s="209"/>
      <c r="M65" s="86" t="str">
        <f t="shared" si="24"/>
        <v/>
      </c>
      <c r="N65" s="118" t="str">
        <f t="shared" si="25"/>
        <v/>
      </c>
      <c r="O65" s="209"/>
      <c r="P65" s="120" t="str">
        <f t="shared" si="26"/>
        <v/>
      </c>
      <c r="Q65" s="118" t="str">
        <f t="shared" si="27"/>
        <v/>
      </c>
      <c r="R65" s="209"/>
      <c r="S65" s="86" t="str">
        <f t="shared" si="28"/>
        <v/>
      </c>
      <c r="T65" s="118" t="str">
        <f t="shared" si="29"/>
        <v/>
      </c>
      <c r="U65" s="209"/>
      <c r="V65" s="86" t="str">
        <f t="shared" si="30"/>
        <v/>
      </c>
      <c r="W65" s="118" t="str">
        <f t="shared" si="31"/>
        <v/>
      </c>
      <c r="X65" s="325"/>
    </row>
    <row r="66" spans="2:24" s="126" customFormat="1" ht="12.65" customHeight="1" x14ac:dyDescent="0.2">
      <c r="B66" s="316"/>
      <c r="C66" s="317" t="s">
        <v>159</v>
      </c>
      <c r="D66" s="279"/>
      <c r="E66" s="211" t="str">
        <f t="shared" si="19"/>
        <v/>
      </c>
      <c r="F66" s="121"/>
      <c r="G66" s="123" t="str">
        <f t="shared" si="20"/>
        <v/>
      </c>
      <c r="H66" s="280" t="str">
        <f t="shared" si="21"/>
        <v/>
      </c>
      <c r="I66" s="343"/>
      <c r="J66" s="124" t="str">
        <f t="shared" si="22"/>
        <v/>
      </c>
      <c r="K66" s="122" t="str">
        <f t="shared" si="23"/>
        <v/>
      </c>
      <c r="L66" s="212"/>
      <c r="M66" s="125" t="str">
        <f t="shared" si="24"/>
        <v/>
      </c>
      <c r="N66" s="122" t="str">
        <f t="shared" si="25"/>
        <v/>
      </c>
      <c r="O66" s="212"/>
      <c r="P66" s="124" t="str">
        <f t="shared" si="26"/>
        <v/>
      </c>
      <c r="Q66" s="122" t="str">
        <f t="shared" si="27"/>
        <v/>
      </c>
      <c r="R66" s="212"/>
      <c r="S66" s="125" t="str">
        <f t="shared" si="28"/>
        <v/>
      </c>
      <c r="T66" s="122" t="str">
        <f t="shared" si="29"/>
        <v/>
      </c>
      <c r="U66" s="212"/>
      <c r="V66" s="125" t="str">
        <f t="shared" si="30"/>
        <v/>
      </c>
      <c r="W66" s="122" t="str">
        <f t="shared" si="31"/>
        <v/>
      </c>
      <c r="X66" s="339"/>
    </row>
    <row r="67" spans="2:24" ht="12.65" customHeight="1" x14ac:dyDescent="0.2">
      <c r="B67" s="542" t="s">
        <v>160</v>
      </c>
      <c r="C67" s="544"/>
      <c r="D67" s="281">
        <f>SUM(D68:D71)</f>
        <v>0</v>
      </c>
      <c r="E67" s="213" t="e">
        <f t="shared" si="19"/>
        <v>#DIV/0!</v>
      </c>
      <c r="F67" s="127">
        <f>SUM(F68:F71)</f>
        <v>0</v>
      </c>
      <c r="G67" s="128" t="e">
        <f t="shared" si="20"/>
        <v>#DIV/0!</v>
      </c>
      <c r="H67" s="246" t="e">
        <f t="shared" si="21"/>
        <v>#DIV/0!</v>
      </c>
      <c r="I67" s="281">
        <f>SUM(I68:I71)</f>
        <v>0</v>
      </c>
      <c r="J67" s="84" t="e">
        <f t="shared" si="22"/>
        <v>#DIV/0!</v>
      </c>
      <c r="K67" s="59" t="e">
        <f t="shared" si="23"/>
        <v>#DIV/0!</v>
      </c>
      <c r="L67" s="92">
        <f>SUM(L68:L71)</f>
        <v>0</v>
      </c>
      <c r="M67" s="83" t="e">
        <f t="shared" si="24"/>
        <v>#DIV/0!</v>
      </c>
      <c r="N67" s="59" t="e">
        <f t="shared" si="25"/>
        <v>#DIV/0!</v>
      </c>
      <c r="O67" s="92">
        <f>SUM(O68:O71)</f>
        <v>0</v>
      </c>
      <c r="P67" s="84" t="e">
        <f t="shared" si="26"/>
        <v>#DIV/0!</v>
      </c>
      <c r="Q67" s="59" t="e">
        <f t="shared" si="27"/>
        <v>#DIV/0!</v>
      </c>
      <c r="R67" s="92">
        <f>SUM(R68:R71)</f>
        <v>0</v>
      </c>
      <c r="S67" s="83" t="e">
        <f t="shared" si="28"/>
        <v>#DIV/0!</v>
      </c>
      <c r="T67" s="59" t="e">
        <f t="shared" si="29"/>
        <v>#DIV/0!</v>
      </c>
      <c r="U67" s="92">
        <f>SUM(U68:U71)</f>
        <v>0</v>
      </c>
      <c r="V67" s="83" t="e">
        <f t="shared" si="30"/>
        <v>#DIV/0!</v>
      </c>
      <c r="W67" s="59" t="e">
        <f t="shared" si="31"/>
        <v>#DIV/0!</v>
      </c>
      <c r="X67" s="329"/>
    </row>
    <row r="68" spans="2:24" ht="12.65" customHeight="1" x14ac:dyDescent="0.2">
      <c r="B68" s="308"/>
      <c r="C68" s="303" t="s">
        <v>161</v>
      </c>
      <c r="D68" s="282"/>
      <c r="E68" s="214" t="str">
        <f t="shared" si="19"/>
        <v/>
      </c>
      <c r="F68" s="129"/>
      <c r="G68" s="130" t="str">
        <f t="shared" si="20"/>
        <v/>
      </c>
      <c r="H68" s="252" t="str">
        <f t="shared" si="21"/>
        <v/>
      </c>
      <c r="I68" s="344"/>
      <c r="J68" s="131" t="str">
        <f t="shared" si="22"/>
        <v/>
      </c>
      <c r="K68" s="76" t="str">
        <f t="shared" si="23"/>
        <v/>
      </c>
      <c r="L68" s="73"/>
      <c r="M68" s="132" t="str">
        <f t="shared" si="24"/>
        <v/>
      </c>
      <c r="N68" s="76" t="str">
        <f t="shared" si="25"/>
        <v/>
      </c>
      <c r="O68" s="73"/>
      <c r="P68" s="131" t="str">
        <f t="shared" si="26"/>
        <v/>
      </c>
      <c r="Q68" s="76" t="str">
        <f t="shared" si="27"/>
        <v/>
      </c>
      <c r="R68" s="73"/>
      <c r="S68" s="132" t="str">
        <f t="shared" si="28"/>
        <v/>
      </c>
      <c r="T68" s="76" t="str">
        <f t="shared" si="29"/>
        <v/>
      </c>
      <c r="U68" s="73"/>
      <c r="V68" s="132" t="str">
        <f t="shared" si="30"/>
        <v/>
      </c>
      <c r="W68" s="76" t="str">
        <f t="shared" si="31"/>
        <v/>
      </c>
      <c r="X68" s="325"/>
    </row>
    <row r="69" spans="2:24" ht="12.65" customHeight="1" x14ac:dyDescent="0.2">
      <c r="B69" s="308"/>
      <c r="C69" s="303" t="s">
        <v>162</v>
      </c>
      <c r="D69" s="282"/>
      <c r="E69" s="214" t="str">
        <f t="shared" si="19"/>
        <v/>
      </c>
      <c r="F69" s="129"/>
      <c r="G69" s="130" t="str">
        <f t="shared" si="20"/>
        <v/>
      </c>
      <c r="H69" s="252" t="str">
        <f t="shared" si="21"/>
        <v/>
      </c>
      <c r="I69" s="344"/>
      <c r="J69" s="131" t="str">
        <f t="shared" si="22"/>
        <v/>
      </c>
      <c r="K69" s="76" t="str">
        <f t="shared" si="23"/>
        <v/>
      </c>
      <c r="L69" s="73"/>
      <c r="M69" s="132" t="str">
        <f t="shared" si="24"/>
        <v/>
      </c>
      <c r="N69" s="76" t="str">
        <f t="shared" si="25"/>
        <v/>
      </c>
      <c r="O69" s="73"/>
      <c r="P69" s="131" t="str">
        <f t="shared" si="26"/>
        <v/>
      </c>
      <c r="Q69" s="76" t="str">
        <f t="shared" si="27"/>
        <v/>
      </c>
      <c r="R69" s="73"/>
      <c r="S69" s="132" t="str">
        <f t="shared" si="28"/>
        <v/>
      </c>
      <c r="T69" s="76" t="str">
        <f t="shared" si="29"/>
        <v/>
      </c>
      <c r="U69" s="73"/>
      <c r="V69" s="132" t="str">
        <f t="shared" si="30"/>
        <v/>
      </c>
      <c r="W69" s="76" t="str">
        <f t="shared" si="31"/>
        <v/>
      </c>
      <c r="X69" s="325"/>
    </row>
    <row r="70" spans="2:24" ht="12.65" customHeight="1" x14ac:dyDescent="0.2">
      <c r="B70" s="308"/>
      <c r="C70" s="303" t="s">
        <v>163</v>
      </c>
      <c r="D70" s="282"/>
      <c r="E70" s="214" t="str">
        <f t="shared" si="19"/>
        <v/>
      </c>
      <c r="F70" s="129"/>
      <c r="G70" s="130" t="str">
        <f t="shared" si="20"/>
        <v/>
      </c>
      <c r="H70" s="252" t="str">
        <f t="shared" si="21"/>
        <v/>
      </c>
      <c r="I70" s="344"/>
      <c r="J70" s="131" t="str">
        <f t="shared" si="22"/>
        <v/>
      </c>
      <c r="K70" s="76" t="str">
        <f t="shared" si="23"/>
        <v/>
      </c>
      <c r="L70" s="73"/>
      <c r="M70" s="132" t="str">
        <f t="shared" si="24"/>
        <v/>
      </c>
      <c r="N70" s="76" t="str">
        <f t="shared" si="25"/>
        <v/>
      </c>
      <c r="O70" s="73"/>
      <c r="P70" s="131" t="str">
        <f t="shared" si="26"/>
        <v/>
      </c>
      <c r="Q70" s="76" t="str">
        <f t="shared" si="27"/>
        <v/>
      </c>
      <c r="R70" s="73"/>
      <c r="S70" s="132" t="str">
        <f t="shared" si="28"/>
        <v/>
      </c>
      <c r="T70" s="76" t="str">
        <f t="shared" si="29"/>
        <v/>
      </c>
      <c r="U70" s="73"/>
      <c r="V70" s="132" t="str">
        <f t="shared" si="30"/>
        <v/>
      </c>
      <c r="W70" s="76" t="str">
        <f t="shared" si="31"/>
        <v/>
      </c>
      <c r="X70" s="325"/>
    </row>
    <row r="71" spans="2:24" ht="12.65" customHeight="1" x14ac:dyDescent="0.2">
      <c r="B71" s="308"/>
      <c r="C71" s="303" t="s">
        <v>125</v>
      </c>
      <c r="D71" s="282"/>
      <c r="E71" s="214" t="str">
        <f t="shared" si="19"/>
        <v/>
      </c>
      <c r="F71" s="129"/>
      <c r="G71" s="130" t="str">
        <f t="shared" si="20"/>
        <v/>
      </c>
      <c r="H71" s="252" t="str">
        <f t="shared" si="21"/>
        <v/>
      </c>
      <c r="I71" s="344"/>
      <c r="J71" s="131" t="str">
        <f t="shared" si="22"/>
        <v/>
      </c>
      <c r="K71" s="76" t="str">
        <f t="shared" si="23"/>
        <v/>
      </c>
      <c r="L71" s="73"/>
      <c r="M71" s="132" t="str">
        <f t="shared" si="24"/>
        <v/>
      </c>
      <c r="N71" s="76" t="str">
        <f t="shared" si="25"/>
        <v/>
      </c>
      <c r="O71" s="73"/>
      <c r="P71" s="131" t="str">
        <f t="shared" si="26"/>
        <v/>
      </c>
      <c r="Q71" s="76" t="str">
        <f t="shared" si="27"/>
        <v/>
      </c>
      <c r="R71" s="73"/>
      <c r="S71" s="132" t="str">
        <f t="shared" si="28"/>
        <v/>
      </c>
      <c r="T71" s="76" t="str">
        <f t="shared" si="29"/>
        <v/>
      </c>
      <c r="U71" s="73"/>
      <c r="V71" s="132" t="str">
        <f t="shared" si="30"/>
        <v/>
      </c>
      <c r="W71" s="76" t="str">
        <f t="shared" si="31"/>
        <v/>
      </c>
      <c r="X71" s="325"/>
    </row>
    <row r="72" spans="2:24" s="136" customFormat="1" ht="12.65" customHeight="1" x14ac:dyDescent="0.2">
      <c r="B72" s="545" t="s">
        <v>165</v>
      </c>
      <c r="C72" s="544"/>
      <c r="D72" s="283"/>
      <c r="E72" s="215" t="str">
        <f t="shared" si="19"/>
        <v/>
      </c>
      <c r="F72" s="133"/>
      <c r="G72" s="134" t="str">
        <f t="shared" si="20"/>
        <v/>
      </c>
      <c r="H72" s="248" t="str">
        <f t="shared" si="21"/>
        <v/>
      </c>
      <c r="I72" s="283"/>
      <c r="J72" s="64" t="str">
        <f t="shared" si="22"/>
        <v/>
      </c>
      <c r="K72" s="65" t="str">
        <f t="shared" si="23"/>
        <v/>
      </c>
      <c r="L72" s="62"/>
      <c r="M72" s="135" t="str">
        <f t="shared" si="24"/>
        <v/>
      </c>
      <c r="N72" s="65" t="str">
        <f t="shared" si="25"/>
        <v/>
      </c>
      <c r="O72" s="62"/>
      <c r="P72" s="64" t="str">
        <f t="shared" si="26"/>
        <v/>
      </c>
      <c r="Q72" s="65" t="str">
        <f t="shared" si="27"/>
        <v/>
      </c>
      <c r="R72" s="62"/>
      <c r="S72" s="135" t="str">
        <f t="shared" si="28"/>
        <v/>
      </c>
      <c r="T72" s="65" t="str">
        <f t="shared" si="29"/>
        <v/>
      </c>
      <c r="U72" s="62"/>
      <c r="V72" s="135" t="str">
        <f t="shared" si="30"/>
        <v/>
      </c>
      <c r="W72" s="65" t="str">
        <f t="shared" si="31"/>
        <v/>
      </c>
      <c r="X72" s="323"/>
    </row>
    <row r="73" spans="2:24" ht="12.65" customHeight="1" x14ac:dyDescent="0.2">
      <c r="B73" s="542" t="s">
        <v>166</v>
      </c>
      <c r="C73" s="544"/>
      <c r="D73" s="281">
        <f>SUM(D74:D79)</f>
        <v>0</v>
      </c>
      <c r="E73" s="213" t="e">
        <f t="shared" si="19"/>
        <v>#DIV/0!</v>
      </c>
      <c r="F73" s="127">
        <f>SUM(F74:F79)</f>
        <v>0</v>
      </c>
      <c r="G73" s="128" t="e">
        <f t="shared" si="20"/>
        <v>#DIV/0!</v>
      </c>
      <c r="H73" s="260" t="e">
        <f t="shared" si="21"/>
        <v>#DIV/0!</v>
      </c>
      <c r="I73" s="281">
        <f>SUM(I74:I79)</f>
        <v>0</v>
      </c>
      <c r="J73" s="84" t="e">
        <f t="shared" si="22"/>
        <v>#DIV/0!</v>
      </c>
      <c r="K73" s="94" t="e">
        <f t="shared" si="23"/>
        <v>#DIV/0!</v>
      </c>
      <c r="L73" s="92">
        <f>SUM(L74:L77)</f>
        <v>0</v>
      </c>
      <c r="M73" s="83" t="e">
        <f t="shared" si="24"/>
        <v>#DIV/0!</v>
      </c>
      <c r="N73" s="94" t="e">
        <f t="shared" si="25"/>
        <v>#DIV/0!</v>
      </c>
      <c r="O73" s="92">
        <f>SUM(O74:O77)</f>
        <v>0</v>
      </c>
      <c r="P73" s="84" t="e">
        <f t="shared" si="26"/>
        <v>#DIV/0!</v>
      </c>
      <c r="Q73" s="94" t="e">
        <f t="shared" si="27"/>
        <v>#DIV/0!</v>
      </c>
      <c r="R73" s="92">
        <f>SUM(R74:R77)</f>
        <v>0</v>
      </c>
      <c r="S73" s="83" t="e">
        <f t="shared" si="28"/>
        <v>#DIV/0!</v>
      </c>
      <c r="T73" s="94" t="e">
        <f t="shared" si="29"/>
        <v>#DIV/0!</v>
      </c>
      <c r="U73" s="92">
        <f>SUM(U74:U77)</f>
        <v>0</v>
      </c>
      <c r="V73" s="83" t="e">
        <f t="shared" si="30"/>
        <v>#DIV/0!</v>
      </c>
      <c r="W73" s="94" t="e">
        <f t="shared" si="31"/>
        <v>#DIV/0!</v>
      </c>
      <c r="X73" s="329"/>
    </row>
    <row r="74" spans="2:24" ht="12.65" customHeight="1" x14ac:dyDescent="0.2">
      <c r="B74" s="308"/>
      <c r="C74" s="303" t="s">
        <v>131</v>
      </c>
      <c r="D74" s="282"/>
      <c r="E74" s="214" t="str">
        <f t="shared" si="19"/>
        <v/>
      </c>
      <c r="F74" s="129"/>
      <c r="G74" s="130" t="str">
        <f t="shared" si="20"/>
        <v/>
      </c>
      <c r="H74" s="262" t="str">
        <f t="shared" si="21"/>
        <v/>
      </c>
      <c r="I74" s="344"/>
      <c r="J74" s="131" t="str">
        <f t="shared" si="22"/>
        <v/>
      </c>
      <c r="K74" s="88" t="str">
        <f t="shared" si="23"/>
        <v/>
      </c>
      <c r="L74" s="73"/>
      <c r="M74" s="132" t="str">
        <f t="shared" si="24"/>
        <v/>
      </c>
      <c r="N74" s="88" t="str">
        <f t="shared" si="25"/>
        <v/>
      </c>
      <c r="O74" s="73"/>
      <c r="P74" s="131" t="str">
        <f t="shared" si="26"/>
        <v/>
      </c>
      <c r="Q74" s="88" t="str">
        <f t="shared" si="27"/>
        <v/>
      </c>
      <c r="R74" s="73"/>
      <c r="S74" s="132" t="str">
        <f t="shared" si="28"/>
        <v/>
      </c>
      <c r="T74" s="88" t="str">
        <f t="shared" si="29"/>
        <v/>
      </c>
      <c r="U74" s="73"/>
      <c r="V74" s="132" t="str">
        <f t="shared" si="30"/>
        <v/>
      </c>
      <c r="W74" s="88" t="str">
        <f t="shared" si="31"/>
        <v/>
      </c>
      <c r="X74" s="325"/>
    </row>
    <row r="75" spans="2:24" ht="12.65" customHeight="1" x14ac:dyDescent="0.2">
      <c r="B75" s="263"/>
      <c r="C75" s="303" t="s">
        <v>9</v>
      </c>
      <c r="D75" s="282"/>
      <c r="E75" s="214" t="str">
        <f t="shared" si="19"/>
        <v/>
      </c>
      <c r="F75" s="129"/>
      <c r="G75" s="130" t="str">
        <f t="shared" si="20"/>
        <v/>
      </c>
      <c r="H75" s="252" t="str">
        <f t="shared" si="21"/>
        <v/>
      </c>
      <c r="I75" s="344"/>
      <c r="J75" s="131" t="str">
        <f t="shared" si="22"/>
        <v/>
      </c>
      <c r="K75" s="76" t="str">
        <f t="shared" si="23"/>
        <v/>
      </c>
      <c r="L75" s="73"/>
      <c r="M75" s="132" t="str">
        <f t="shared" si="24"/>
        <v/>
      </c>
      <c r="N75" s="76" t="str">
        <f t="shared" si="25"/>
        <v/>
      </c>
      <c r="O75" s="73"/>
      <c r="P75" s="131" t="str">
        <f t="shared" si="26"/>
        <v/>
      </c>
      <c r="Q75" s="76" t="str">
        <f t="shared" si="27"/>
        <v/>
      </c>
      <c r="R75" s="73"/>
      <c r="S75" s="132" t="str">
        <f t="shared" si="28"/>
        <v/>
      </c>
      <c r="T75" s="76" t="str">
        <f t="shared" si="29"/>
        <v/>
      </c>
      <c r="U75" s="73"/>
      <c r="V75" s="132" t="str">
        <f t="shared" si="30"/>
        <v/>
      </c>
      <c r="W75" s="76" t="str">
        <f t="shared" si="31"/>
        <v/>
      </c>
      <c r="X75" s="325"/>
    </row>
    <row r="76" spans="2:24" ht="12.65" customHeight="1" x14ac:dyDescent="0.2">
      <c r="B76" s="263"/>
      <c r="C76" s="303" t="s">
        <v>128</v>
      </c>
      <c r="D76" s="282"/>
      <c r="E76" s="214" t="str">
        <f t="shared" si="19"/>
        <v/>
      </c>
      <c r="F76" s="129"/>
      <c r="G76" s="130" t="str">
        <f t="shared" si="20"/>
        <v/>
      </c>
      <c r="H76" s="252" t="str">
        <f t="shared" si="21"/>
        <v/>
      </c>
      <c r="I76" s="344"/>
      <c r="J76" s="131" t="str">
        <f t="shared" si="22"/>
        <v/>
      </c>
      <c r="K76" s="76" t="str">
        <f t="shared" si="23"/>
        <v/>
      </c>
      <c r="L76" s="73"/>
      <c r="M76" s="132" t="str">
        <f t="shared" si="24"/>
        <v/>
      </c>
      <c r="N76" s="76" t="str">
        <f t="shared" si="25"/>
        <v/>
      </c>
      <c r="O76" s="73"/>
      <c r="P76" s="131" t="str">
        <f t="shared" si="26"/>
        <v/>
      </c>
      <c r="Q76" s="76" t="str">
        <f t="shared" si="27"/>
        <v/>
      </c>
      <c r="R76" s="73"/>
      <c r="S76" s="132" t="str">
        <f t="shared" si="28"/>
        <v/>
      </c>
      <c r="T76" s="76" t="str">
        <f t="shared" si="29"/>
        <v/>
      </c>
      <c r="U76" s="73"/>
      <c r="V76" s="132" t="str">
        <f t="shared" si="30"/>
        <v/>
      </c>
      <c r="W76" s="76" t="str">
        <f t="shared" si="31"/>
        <v/>
      </c>
      <c r="X76" s="325"/>
    </row>
    <row r="77" spans="2:24" ht="12.65" customHeight="1" x14ac:dyDescent="0.2">
      <c r="B77" s="263"/>
      <c r="C77" s="305" t="s">
        <v>169</v>
      </c>
      <c r="D77" s="284"/>
      <c r="E77" s="214" t="str">
        <f t="shared" si="19"/>
        <v/>
      </c>
      <c r="F77" s="137"/>
      <c r="G77" s="130" t="str">
        <f t="shared" si="20"/>
        <v/>
      </c>
      <c r="H77" s="262" t="str">
        <f t="shared" si="21"/>
        <v/>
      </c>
      <c r="I77" s="345"/>
      <c r="J77" s="131" t="str">
        <f t="shared" si="22"/>
        <v/>
      </c>
      <c r="K77" s="88" t="str">
        <f t="shared" si="23"/>
        <v/>
      </c>
      <c r="L77" s="77"/>
      <c r="M77" s="132" t="str">
        <f t="shared" si="24"/>
        <v/>
      </c>
      <c r="N77" s="88" t="str">
        <f t="shared" si="25"/>
        <v/>
      </c>
      <c r="O77" s="77"/>
      <c r="P77" s="131" t="str">
        <f t="shared" si="26"/>
        <v/>
      </c>
      <c r="Q77" s="88" t="str">
        <f t="shared" si="27"/>
        <v/>
      </c>
      <c r="R77" s="77"/>
      <c r="S77" s="132" t="str">
        <f t="shared" si="28"/>
        <v/>
      </c>
      <c r="T77" s="88" t="str">
        <f t="shared" si="29"/>
        <v/>
      </c>
      <c r="U77" s="77"/>
      <c r="V77" s="132" t="str">
        <f t="shared" si="30"/>
        <v/>
      </c>
      <c r="W77" s="88" t="str">
        <f t="shared" si="31"/>
        <v/>
      </c>
      <c r="X77" s="328"/>
    </row>
    <row r="78" spans="2:24" ht="12.65" hidden="1" customHeight="1" x14ac:dyDescent="0.2">
      <c r="B78" s="318"/>
      <c r="C78" s="303"/>
      <c r="D78" s="277"/>
      <c r="E78" s="214" t="str">
        <f t="shared" si="19"/>
        <v/>
      </c>
      <c r="F78" s="116"/>
      <c r="G78" s="130" t="str">
        <f t="shared" si="20"/>
        <v/>
      </c>
      <c r="H78" s="285" t="str">
        <f t="shared" si="21"/>
        <v/>
      </c>
      <c r="I78" s="342"/>
      <c r="J78" s="131" t="str">
        <f t="shared" si="22"/>
        <v/>
      </c>
      <c r="K78" s="138" t="str">
        <f t="shared" si="23"/>
        <v/>
      </c>
      <c r="L78" s="73"/>
      <c r="M78" s="132" t="str">
        <f t="shared" si="24"/>
        <v/>
      </c>
      <c r="N78" s="138" t="str">
        <f t="shared" si="25"/>
        <v/>
      </c>
      <c r="O78" s="73"/>
      <c r="P78" s="131" t="str">
        <f t="shared" si="26"/>
        <v/>
      </c>
      <c r="Q78" s="138" t="str">
        <f t="shared" si="27"/>
        <v/>
      </c>
      <c r="R78" s="73"/>
      <c r="S78" s="132" t="str">
        <f t="shared" si="28"/>
        <v/>
      </c>
      <c r="T78" s="138" t="str">
        <f t="shared" si="29"/>
        <v/>
      </c>
      <c r="U78" s="73"/>
      <c r="V78" s="132" t="str">
        <f t="shared" si="30"/>
        <v/>
      </c>
      <c r="W78" s="138" t="str">
        <f t="shared" si="31"/>
        <v/>
      </c>
      <c r="X78" s="325"/>
    </row>
    <row r="79" spans="2:24" ht="12.65" hidden="1" customHeight="1" x14ac:dyDescent="0.2">
      <c r="B79" s="318"/>
      <c r="C79" s="319"/>
      <c r="D79" s="286"/>
      <c r="E79" s="214" t="str">
        <f t="shared" si="19"/>
        <v/>
      </c>
      <c r="F79" s="139"/>
      <c r="G79" s="130" t="str">
        <f t="shared" si="20"/>
        <v/>
      </c>
      <c r="H79" s="287" t="str">
        <f t="shared" si="21"/>
        <v/>
      </c>
      <c r="I79" s="346"/>
      <c r="J79" s="131" t="str">
        <f t="shared" si="22"/>
        <v/>
      </c>
      <c r="K79" s="140" t="str">
        <f t="shared" si="23"/>
        <v/>
      </c>
      <c r="L79" s="102"/>
      <c r="M79" s="132" t="str">
        <f t="shared" si="24"/>
        <v/>
      </c>
      <c r="N79" s="140" t="str">
        <f t="shared" si="25"/>
        <v/>
      </c>
      <c r="O79" s="102"/>
      <c r="P79" s="131" t="str">
        <f t="shared" si="26"/>
        <v/>
      </c>
      <c r="Q79" s="140" t="str">
        <f t="shared" si="27"/>
        <v/>
      </c>
      <c r="R79" s="102"/>
      <c r="S79" s="132" t="str">
        <f t="shared" si="28"/>
        <v/>
      </c>
      <c r="T79" s="140" t="str">
        <f t="shared" si="29"/>
        <v/>
      </c>
      <c r="U79" s="102"/>
      <c r="V79" s="132" t="str">
        <f t="shared" si="30"/>
        <v/>
      </c>
      <c r="W79" s="140" t="str">
        <f t="shared" si="31"/>
        <v/>
      </c>
      <c r="X79" s="331"/>
    </row>
    <row r="80" spans="2:24" ht="12.65" customHeight="1" x14ac:dyDescent="0.2">
      <c r="B80" s="535" t="s">
        <v>170</v>
      </c>
      <c r="C80" s="536"/>
      <c r="D80" s="288"/>
      <c r="E80" s="216" t="str">
        <f t="shared" si="19"/>
        <v/>
      </c>
      <c r="F80" s="141">
        <f>D81</f>
        <v>0</v>
      </c>
      <c r="G80" s="143" t="e">
        <f t="shared" si="20"/>
        <v>#DIV/0!</v>
      </c>
      <c r="H80" s="289" t="e">
        <f t="shared" si="21"/>
        <v>#DIV/0!</v>
      </c>
      <c r="I80" s="347"/>
      <c r="J80" s="144" t="str">
        <f t="shared" si="22"/>
        <v/>
      </c>
      <c r="K80" s="142" t="str">
        <f t="shared" si="23"/>
        <v/>
      </c>
      <c r="L80" s="217"/>
      <c r="M80" s="145" t="str">
        <f t="shared" si="24"/>
        <v/>
      </c>
      <c r="N80" s="142" t="str">
        <f t="shared" si="25"/>
        <v/>
      </c>
      <c r="O80" s="217"/>
      <c r="P80" s="144" t="str">
        <f t="shared" si="26"/>
        <v/>
      </c>
      <c r="Q80" s="142" t="str">
        <f t="shared" si="27"/>
        <v/>
      </c>
      <c r="R80" s="217">
        <f>O81</f>
        <v>0</v>
      </c>
      <c r="S80" s="145" t="e">
        <f t="shared" si="28"/>
        <v>#DIV/0!</v>
      </c>
      <c r="T80" s="142" t="e">
        <f t="shared" si="29"/>
        <v>#VALUE!</v>
      </c>
      <c r="U80" s="217"/>
      <c r="V80" s="145" t="str">
        <f t="shared" si="30"/>
        <v/>
      </c>
      <c r="W80" s="142" t="str">
        <f t="shared" si="31"/>
        <v/>
      </c>
      <c r="X80" s="332"/>
    </row>
    <row r="81" spans="2:24" ht="12.65" customHeight="1" x14ac:dyDescent="0.2">
      <c r="B81" s="535" t="s">
        <v>171</v>
      </c>
      <c r="C81" s="536"/>
      <c r="D81" s="290"/>
      <c r="E81" s="218" t="str">
        <f t="shared" si="19"/>
        <v/>
      </c>
      <c r="F81" s="146"/>
      <c r="G81" s="147" t="str">
        <f t="shared" si="20"/>
        <v/>
      </c>
      <c r="H81" s="264" t="str">
        <f t="shared" si="21"/>
        <v/>
      </c>
      <c r="I81" s="348"/>
      <c r="J81" s="148" t="str">
        <f t="shared" si="22"/>
        <v/>
      </c>
      <c r="K81" s="103" t="str">
        <f t="shared" si="23"/>
        <v/>
      </c>
      <c r="L81" s="102"/>
      <c r="M81" s="149" t="str">
        <f t="shared" si="24"/>
        <v/>
      </c>
      <c r="N81" s="103" t="str">
        <f t="shared" si="25"/>
        <v/>
      </c>
      <c r="O81" s="102"/>
      <c r="P81" s="148" t="str">
        <f t="shared" si="26"/>
        <v/>
      </c>
      <c r="Q81" s="103" t="str">
        <f t="shared" si="27"/>
        <v/>
      </c>
      <c r="R81" s="102">
        <f>R80</f>
        <v>0</v>
      </c>
      <c r="S81" s="149" t="e">
        <f t="shared" si="28"/>
        <v>#DIV/0!</v>
      </c>
      <c r="T81" s="103" t="e">
        <f t="shared" si="29"/>
        <v>#VALUE!</v>
      </c>
      <c r="U81" s="102"/>
      <c r="V81" s="149" t="str">
        <f t="shared" si="30"/>
        <v/>
      </c>
      <c r="W81" s="103" t="str">
        <f t="shared" si="31"/>
        <v/>
      </c>
      <c r="X81" s="331"/>
    </row>
    <row r="82" spans="2:24" s="136" customFormat="1" ht="12.65" customHeight="1" thickBot="1" x14ac:dyDescent="0.25">
      <c r="B82" s="537" t="s">
        <v>115</v>
      </c>
      <c r="C82" s="538"/>
      <c r="D82" s="291">
        <f>+D61+D67+D73+D72+D80-D81</f>
        <v>0</v>
      </c>
      <c r="E82" s="298" t="e">
        <f t="shared" si="19"/>
        <v>#DIV/0!</v>
      </c>
      <c r="F82" s="293">
        <f>+F61+F67+F73+F72+F80-F81</f>
        <v>0</v>
      </c>
      <c r="G82" s="268" t="e">
        <f t="shared" si="20"/>
        <v>#DIV/0!</v>
      </c>
      <c r="H82" s="294" t="e">
        <f t="shared" si="21"/>
        <v>#DIV/0!</v>
      </c>
      <c r="I82" s="349">
        <f>+I61+I67+I73+I72+I80-I81</f>
        <v>0</v>
      </c>
      <c r="J82" s="334" t="e">
        <f t="shared" si="22"/>
        <v>#DIV/0!</v>
      </c>
      <c r="K82" s="292" t="e">
        <f t="shared" si="23"/>
        <v>#DIV/0!</v>
      </c>
      <c r="L82" s="350">
        <f>+L61+L67+L73+L72+L80-L81</f>
        <v>0</v>
      </c>
      <c r="M82" s="340" t="e">
        <f t="shared" si="24"/>
        <v>#DIV/0!</v>
      </c>
      <c r="N82" s="292" t="e">
        <f t="shared" si="25"/>
        <v>#DIV/0!</v>
      </c>
      <c r="O82" s="350">
        <f>+O61+O67+O73+O72+O80-O81</f>
        <v>0</v>
      </c>
      <c r="P82" s="334" t="e">
        <f t="shared" si="26"/>
        <v>#DIV/0!</v>
      </c>
      <c r="Q82" s="292" t="e">
        <f t="shared" si="27"/>
        <v>#DIV/0!</v>
      </c>
      <c r="R82" s="350">
        <f>+R61+R67+R73+R72+R80-R81</f>
        <v>0</v>
      </c>
      <c r="S82" s="340" t="e">
        <f t="shared" si="28"/>
        <v>#DIV/0!</v>
      </c>
      <c r="T82" s="292" t="e">
        <f t="shared" si="29"/>
        <v>#DIV/0!</v>
      </c>
      <c r="U82" s="350">
        <f>+U61+U67+U73+U72+U80-U81</f>
        <v>0</v>
      </c>
      <c r="V82" s="340" t="e">
        <f t="shared" si="30"/>
        <v>#DIV/0!</v>
      </c>
      <c r="W82" s="292" t="e">
        <f t="shared" si="31"/>
        <v>#DIV/0!</v>
      </c>
      <c r="X82" s="335"/>
    </row>
  </sheetData>
  <mergeCells count="36">
    <mergeCell ref="B2:C3"/>
    <mergeCell ref="D2:E2"/>
    <mergeCell ref="F2:H2"/>
    <mergeCell ref="I2:K2"/>
    <mergeCell ref="L2:N2"/>
    <mergeCell ref="R2:T2"/>
    <mergeCell ref="U2:W2"/>
    <mergeCell ref="D3:E3"/>
    <mergeCell ref="F3:H3"/>
    <mergeCell ref="I3:K3"/>
    <mergeCell ref="L3:N3"/>
    <mergeCell ref="O3:Q3"/>
    <mergeCell ref="R3:T3"/>
    <mergeCell ref="U3:W3"/>
    <mergeCell ref="O2:Q2"/>
    <mergeCell ref="B56:C56"/>
    <mergeCell ref="B4:C4"/>
    <mergeCell ref="B5:C5"/>
    <mergeCell ref="B11:C11"/>
    <mergeCell ref="B16:C16"/>
    <mergeCell ref="B17:C17"/>
    <mergeCell ref="B41:C41"/>
    <mergeCell ref="B42:C42"/>
    <mergeCell ref="B47:C47"/>
    <mergeCell ref="B51:C51"/>
    <mergeCell ref="B53:C53"/>
    <mergeCell ref="B55:C55"/>
    <mergeCell ref="B80:C80"/>
    <mergeCell ref="B81:C81"/>
    <mergeCell ref="B82:C82"/>
    <mergeCell ref="B57:C57"/>
    <mergeCell ref="B60:C60"/>
    <mergeCell ref="B61:C61"/>
    <mergeCell ref="B67:C67"/>
    <mergeCell ref="B72:C72"/>
    <mergeCell ref="B73:C73"/>
  </mergeCells>
  <phoneticPr fontId="2"/>
  <pageMargins left="0.70866141732283472" right="0.70866141732283472" top="0.74803149606299213" bottom="0.74803149606299213" header="0.31496062992125984" footer="0.31496062992125984"/>
  <pageSetup paperSize="8" scale="85" orientation="landscape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S100"/>
  <sheetViews>
    <sheetView zoomScaleNormal="100" workbookViewId="0">
      <selection activeCell="M19" sqref="M19"/>
    </sheetView>
  </sheetViews>
  <sheetFormatPr defaultRowHeight="12" x14ac:dyDescent="0.2"/>
  <cols>
    <col min="1" max="1" width="1.90625" style="47" customWidth="1"/>
    <col min="2" max="2" width="3.90625" style="48" customWidth="1"/>
    <col min="3" max="3" width="16.26953125" style="48" customWidth="1"/>
    <col min="4" max="16" width="11.90625" style="48" customWidth="1"/>
    <col min="17" max="17" width="34" style="47" customWidth="1"/>
    <col min="18" max="18" width="2.6328125" style="47" customWidth="1"/>
    <col min="19" max="256" width="9" style="47"/>
    <col min="257" max="257" width="1.90625" style="47" customWidth="1"/>
    <col min="258" max="258" width="3.90625" style="47" customWidth="1"/>
    <col min="259" max="259" width="16.26953125" style="47" customWidth="1"/>
    <col min="260" max="272" width="11.90625" style="47" customWidth="1"/>
    <col min="273" max="273" width="34" style="47" customWidth="1"/>
    <col min="274" max="274" width="2.6328125" style="47" customWidth="1"/>
    <col min="275" max="512" width="9" style="47"/>
    <col min="513" max="513" width="1.90625" style="47" customWidth="1"/>
    <col min="514" max="514" width="3.90625" style="47" customWidth="1"/>
    <col min="515" max="515" width="16.26953125" style="47" customWidth="1"/>
    <col min="516" max="528" width="11.90625" style="47" customWidth="1"/>
    <col min="529" max="529" width="34" style="47" customWidth="1"/>
    <col min="530" max="530" width="2.6328125" style="47" customWidth="1"/>
    <col min="531" max="768" width="9" style="47"/>
    <col min="769" max="769" width="1.90625" style="47" customWidth="1"/>
    <col min="770" max="770" width="3.90625" style="47" customWidth="1"/>
    <col min="771" max="771" width="16.26953125" style="47" customWidth="1"/>
    <col min="772" max="784" width="11.90625" style="47" customWidth="1"/>
    <col min="785" max="785" width="34" style="47" customWidth="1"/>
    <col min="786" max="786" width="2.6328125" style="47" customWidth="1"/>
    <col min="787" max="1024" width="9" style="47"/>
    <col min="1025" max="1025" width="1.90625" style="47" customWidth="1"/>
    <col min="1026" max="1026" width="3.90625" style="47" customWidth="1"/>
    <col min="1027" max="1027" width="16.26953125" style="47" customWidth="1"/>
    <col min="1028" max="1040" width="11.90625" style="47" customWidth="1"/>
    <col min="1041" max="1041" width="34" style="47" customWidth="1"/>
    <col min="1042" max="1042" width="2.6328125" style="47" customWidth="1"/>
    <col min="1043" max="1280" width="9" style="47"/>
    <col min="1281" max="1281" width="1.90625" style="47" customWidth="1"/>
    <col min="1282" max="1282" width="3.90625" style="47" customWidth="1"/>
    <col min="1283" max="1283" width="16.26953125" style="47" customWidth="1"/>
    <col min="1284" max="1296" width="11.90625" style="47" customWidth="1"/>
    <col min="1297" max="1297" width="34" style="47" customWidth="1"/>
    <col min="1298" max="1298" width="2.6328125" style="47" customWidth="1"/>
    <col min="1299" max="1536" width="9" style="47"/>
    <col min="1537" max="1537" width="1.90625" style="47" customWidth="1"/>
    <col min="1538" max="1538" width="3.90625" style="47" customWidth="1"/>
    <col min="1539" max="1539" width="16.26953125" style="47" customWidth="1"/>
    <col min="1540" max="1552" width="11.90625" style="47" customWidth="1"/>
    <col min="1553" max="1553" width="34" style="47" customWidth="1"/>
    <col min="1554" max="1554" width="2.6328125" style="47" customWidth="1"/>
    <col min="1555" max="1792" width="9" style="47"/>
    <col min="1793" max="1793" width="1.90625" style="47" customWidth="1"/>
    <col min="1794" max="1794" width="3.90625" style="47" customWidth="1"/>
    <col min="1795" max="1795" width="16.26953125" style="47" customWidth="1"/>
    <col min="1796" max="1808" width="11.90625" style="47" customWidth="1"/>
    <col min="1809" max="1809" width="34" style="47" customWidth="1"/>
    <col min="1810" max="1810" width="2.6328125" style="47" customWidth="1"/>
    <col min="1811" max="2048" width="9" style="47"/>
    <col min="2049" max="2049" width="1.90625" style="47" customWidth="1"/>
    <col min="2050" max="2050" width="3.90625" style="47" customWidth="1"/>
    <col min="2051" max="2051" width="16.26953125" style="47" customWidth="1"/>
    <col min="2052" max="2064" width="11.90625" style="47" customWidth="1"/>
    <col min="2065" max="2065" width="34" style="47" customWidth="1"/>
    <col min="2066" max="2066" width="2.6328125" style="47" customWidth="1"/>
    <col min="2067" max="2304" width="9" style="47"/>
    <col min="2305" max="2305" width="1.90625" style="47" customWidth="1"/>
    <col min="2306" max="2306" width="3.90625" style="47" customWidth="1"/>
    <col min="2307" max="2307" width="16.26953125" style="47" customWidth="1"/>
    <col min="2308" max="2320" width="11.90625" style="47" customWidth="1"/>
    <col min="2321" max="2321" width="34" style="47" customWidth="1"/>
    <col min="2322" max="2322" width="2.6328125" style="47" customWidth="1"/>
    <col min="2323" max="2560" width="9" style="47"/>
    <col min="2561" max="2561" width="1.90625" style="47" customWidth="1"/>
    <col min="2562" max="2562" width="3.90625" style="47" customWidth="1"/>
    <col min="2563" max="2563" width="16.26953125" style="47" customWidth="1"/>
    <col min="2564" max="2576" width="11.90625" style="47" customWidth="1"/>
    <col min="2577" max="2577" width="34" style="47" customWidth="1"/>
    <col min="2578" max="2578" width="2.6328125" style="47" customWidth="1"/>
    <col min="2579" max="2816" width="9" style="47"/>
    <col min="2817" max="2817" width="1.90625" style="47" customWidth="1"/>
    <col min="2818" max="2818" width="3.90625" style="47" customWidth="1"/>
    <col min="2819" max="2819" width="16.26953125" style="47" customWidth="1"/>
    <col min="2820" max="2832" width="11.90625" style="47" customWidth="1"/>
    <col min="2833" max="2833" width="34" style="47" customWidth="1"/>
    <col min="2834" max="2834" width="2.6328125" style="47" customWidth="1"/>
    <col min="2835" max="3072" width="9" style="47"/>
    <col min="3073" max="3073" width="1.90625" style="47" customWidth="1"/>
    <col min="3074" max="3074" width="3.90625" style="47" customWidth="1"/>
    <col min="3075" max="3075" width="16.26953125" style="47" customWidth="1"/>
    <col min="3076" max="3088" width="11.90625" style="47" customWidth="1"/>
    <col min="3089" max="3089" width="34" style="47" customWidth="1"/>
    <col min="3090" max="3090" width="2.6328125" style="47" customWidth="1"/>
    <col min="3091" max="3328" width="9" style="47"/>
    <col min="3329" max="3329" width="1.90625" style="47" customWidth="1"/>
    <col min="3330" max="3330" width="3.90625" style="47" customWidth="1"/>
    <col min="3331" max="3331" width="16.26953125" style="47" customWidth="1"/>
    <col min="3332" max="3344" width="11.90625" style="47" customWidth="1"/>
    <col min="3345" max="3345" width="34" style="47" customWidth="1"/>
    <col min="3346" max="3346" width="2.6328125" style="47" customWidth="1"/>
    <col min="3347" max="3584" width="9" style="47"/>
    <col min="3585" max="3585" width="1.90625" style="47" customWidth="1"/>
    <col min="3586" max="3586" width="3.90625" style="47" customWidth="1"/>
    <col min="3587" max="3587" width="16.26953125" style="47" customWidth="1"/>
    <col min="3588" max="3600" width="11.90625" style="47" customWidth="1"/>
    <col min="3601" max="3601" width="34" style="47" customWidth="1"/>
    <col min="3602" max="3602" width="2.6328125" style="47" customWidth="1"/>
    <col min="3603" max="3840" width="9" style="47"/>
    <col min="3841" max="3841" width="1.90625" style="47" customWidth="1"/>
    <col min="3842" max="3842" width="3.90625" style="47" customWidth="1"/>
    <col min="3843" max="3843" width="16.26953125" style="47" customWidth="1"/>
    <col min="3844" max="3856" width="11.90625" style="47" customWidth="1"/>
    <col min="3857" max="3857" width="34" style="47" customWidth="1"/>
    <col min="3858" max="3858" width="2.6328125" style="47" customWidth="1"/>
    <col min="3859" max="4096" width="9" style="47"/>
    <col min="4097" max="4097" width="1.90625" style="47" customWidth="1"/>
    <col min="4098" max="4098" width="3.90625" style="47" customWidth="1"/>
    <col min="4099" max="4099" width="16.26953125" style="47" customWidth="1"/>
    <col min="4100" max="4112" width="11.90625" style="47" customWidth="1"/>
    <col min="4113" max="4113" width="34" style="47" customWidth="1"/>
    <col min="4114" max="4114" width="2.6328125" style="47" customWidth="1"/>
    <col min="4115" max="4352" width="9" style="47"/>
    <col min="4353" max="4353" width="1.90625" style="47" customWidth="1"/>
    <col min="4354" max="4354" width="3.90625" style="47" customWidth="1"/>
    <col min="4355" max="4355" width="16.26953125" style="47" customWidth="1"/>
    <col min="4356" max="4368" width="11.90625" style="47" customWidth="1"/>
    <col min="4369" max="4369" width="34" style="47" customWidth="1"/>
    <col min="4370" max="4370" width="2.6328125" style="47" customWidth="1"/>
    <col min="4371" max="4608" width="9" style="47"/>
    <col min="4609" max="4609" width="1.90625" style="47" customWidth="1"/>
    <col min="4610" max="4610" width="3.90625" style="47" customWidth="1"/>
    <col min="4611" max="4611" width="16.26953125" style="47" customWidth="1"/>
    <col min="4612" max="4624" width="11.90625" style="47" customWidth="1"/>
    <col min="4625" max="4625" width="34" style="47" customWidth="1"/>
    <col min="4626" max="4626" width="2.6328125" style="47" customWidth="1"/>
    <col min="4627" max="4864" width="9" style="47"/>
    <col min="4865" max="4865" width="1.90625" style="47" customWidth="1"/>
    <col min="4866" max="4866" width="3.90625" style="47" customWidth="1"/>
    <col min="4867" max="4867" width="16.26953125" style="47" customWidth="1"/>
    <col min="4868" max="4880" width="11.90625" style="47" customWidth="1"/>
    <col min="4881" max="4881" width="34" style="47" customWidth="1"/>
    <col min="4882" max="4882" width="2.6328125" style="47" customWidth="1"/>
    <col min="4883" max="5120" width="9" style="47"/>
    <col min="5121" max="5121" width="1.90625" style="47" customWidth="1"/>
    <col min="5122" max="5122" width="3.90625" style="47" customWidth="1"/>
    <col min="5123" max="5123" width="16.26953125" style="47" customWidth="1"/>
    <col min="5124" max="5136" width="11.90625" style="47" customWidth="1"/>
    <col min="5137" max="5137" width="34" style="47" customWidth="1"/>
    <col min="5138" max="5138" width="2.6328125" style="47" customWidth="1"/>
    <col min="5139" max="5376" width="9" style="47"/>
    <col min="5377" max="5377" width="1.90625" style="47" customWidth="1"/>
    <col min="5378" max="5378" width="3.90625" style="47" customWidth="1"/>
    <col min="5379" max="5379" width="16.26953125" style="47" customWidth="1"/>
    <col min="5380" max="5392" width="11.90625" style="47" customWidth="1"/>
    <col min="5393" max="5393" width="34" style="47" customWidth="1"/>
    <col min="5394" max="5394" width="2.6328125" style="47" customWidth="1"/>
    <col min="5395" max="5632" width="9" style="47"/>
    <col min="5633" max="5633" width="1.90625" style="47" customWidth="1"/>
    <col min="5634" max="5634" width="3.90625" style="47" customWidth="1"/>
    <col min="5635" max="5635" width="16.26953125" style="47" customWidth="1"/>
    <col min="5636" max="5648" width="11.90625" style="47" customWidth="1"/>
    <col min="5649" max="5649" width="34" style="47" customWidth="1"/>
    <col min="5650" max="5650" width="2.6328125" style="47" customWidth="1"/>
    <col min="5651" max="5888" width="9" style="47"/>
    <col min="5889" max="5889" width="1.90625" style="47" customWidth="1"/>
    <col min="5890" max="5890" width="3.90625" style="47" customWidth="1"/>
    <col min="5891" max="5891" width="16.26953125" style="47" customWidth="1"/>
    <col min="5892" max="5904" width="11.90625" style="47" customWidth="1"/>
    <col min="5905" max="5905" width="34" style="47" customWidth="1"/>
    <col min="5906" max="5906" width="2.6328125" style="47" customWidth="1"/>
    <col min="5907" max="6144" width="9" style="47"/>
    <col min="6145" max="6145" width="1.90625" style="47" customWidth="1"/>
    <col min="6146" max="6146" width="3.90625" style="47" customWidth="1"/>
    <col min="6147" max="6147" width="16.26953125" style="47" customWidth="1"/>
    <col min="6148" max="6160" width="11.90625" style="47" customWidth="1"/>
    <col min="6161" max="6161" width="34" style="47" customWidth="1"/>
    <col min="6162" max="6162" width="2.6328125" style="47" customWidth="1"/>
    <col min="6163" max="6400" width="9" style="47"/>
    <col min="6401" max="6401" width="1.90625" style="47" customWidth="1"/>
    <col min="6402" max="6402" width="3.90625" style="47" customWidth="1"/>
    <col min="6403" max="6403" width="16.26953125" style="47" customWidth="1"/>
    <col min="6404" max="6416" width="11.90625" style="47" customWidth="1"/>
    <col min="6417" max="6417" width="34" style="47" customWidth="1"/>
    <col min="6418" max="6418" width="2.6328125" style="47" customWidth="1"/>
    <col min="6419" max="6656" width="9" style="47"/>
    <col min="6657" max="6657" width="1.90625" style="47" customWidth="1"/>
    <col min="6658" max="6658" width="3.90625" style="47" customWidth="1"/>
    <col min="6659" max="6659" width="16.26953125" style="47" customWidth="1"/>
    <col min="6660" max="6672" width="11.90625" style="47" customWidth="1"/>
    <col min="6673" max="6673" width="34" style="47" customWidth="1"/>
    <col min="6674" max="6674" width="2.6328125" style="47" customWidth="1"/>
    <col min="6675" max="6912" width="9" style="47"/>
    <col min="6913" max="6913" width="1.90625" style="47" customWidth="1"/>
    <col min="6914" max="6914" width="3.90625" style="47" customWidth="1"/>
    <col min="6915" max="6915" width="16.26953125" style="47" customWidth="1"/>
    <col min="6916" max="6928" width="11.90625" style="47" customWidth="1"/>
    <col min="6929" max="6929" width="34" style="47" customWidth="1"/>
    <col min="6930" max="6930" width="2.6328125" style="47" customWidth="1"/>
    <col min="6931" max="7168" width="9" style="47"/>
    <col min="7169" max="7169" width="1.90625" style="47" customWidth="1"/>
    <col min="7170" max="7170" width="3.90625" style="47" customWidth="1"/>
    <col min="7171" max="7171" width="16.26953125" style="47" customWidth="1"/>
    <col min="7172" max="7184" width="11.90625" style="47" customWidth="1"/>
    <col min="7185" max="7185" width="34" style="47" customWidth="1"/>
    <col min="7186" max="7186" width="2.6328125" style="47" customWidth="1"/>
    <col min="7187" max="7424" width="9" style="47"/>
    <col min="7425" max="7425" width="1.90625" style="47" customWidth="1"/>
    <col min="7426" max="7426" width="3.90625" style="47" customWidth="1"/>
    <col min="7427" max="7427" width="16.26953125" style="47" customWidth="1"/>
    <col min="7428" max="7440" width="11.90625" style="47" customWidth="1"/>
    <col min="7441" max="7441" width="34" style="47" customWidth="1"/>
    <col min="7442" max="7442" width="2.6328125" style="47" customWidth="1"/>
    <col min="7443" max="7680" width="9" style="47"/>
    <col min="7681" max="7681" width="1.90625" style="47" customWidth="1"/>
    <col min="7682" max="7682" width="3.90625" style="47" customWidth="1"/>
    <col min="7683" max="7683" width="16.26953125" style="47" customWidth="1"/>
    <col min="7684" max="7696" width="11.90625" style="47" customWidth="1"/>
    <col min="7697" max="7697" width="34" style="47" customWidth="1"/>
    <col min="7698" max="7698" width="2.6328125" style="47" customWidth="1"/>
    <col min="7699" max="7936" width="9" style="47"/>
    <col min="7937" max="7937" width="1.90625" style="47" customWidth="1"/>
    <col min="7938" max="7938" width="3.90625" style="47" customWidth="1"/>
    <col min="7939" max="7939" width="16.26953125" style="47" customWidth="1"/>
    <col min="7940" max="7952" width="11.90625" style="47" customWidth="1"/>
    <col min="7953" max="7953" width="34" style="47" customWidth="1"/>
    <col min="7954" max="7954" width="2.6328125" style="47" customWidth="1"/>
    <col min="7955" max="8192" width="9" style="47"/>
    <col min="8193" max="8193" width="1.90625" style="47" customWidth="1"/>
    <col min="8194" max="8194" width="3.90625" style="47" customWidth="1"/>
    <col min="8195" max="8195" width="16.26953125" style="47" customWidth="1"/>
    <col min="8196" max="8208" width="11.90625" style="47" customWidth="1"/>
    <col min="8209" max="8209" width="34" style="47" customWidth="1"/>
    <col min="8210" max="8210" width="2.6328125" style="47" customWidth="1"/>
    <col min="8211" max="8448" width="9" style="47"/>
    <col min="8449" max="8449" width="1.90625" style="47" customWidth="1"/>
    <col min="8450" max="8450" width="3.90625" style="47" customWidth="1"/>
    <col min="8451" max="8451" width="16.26953125" style="47" customWidth="1"/>
    <col min="8452" max="8464" width="11.90625" style="47" customWidth="1"/>
    <col min="8465" max="8465" width="34" style="47" customWidth="1"/>
    <col min="8466" max="8466" width="2.6328125" style="47" customWidth="1"/>
    <col min="8467" max="8704" width="9" style="47"/>
    <col min="8705" max="8705" width="1.90625" style="47" customWidth="1"/>
    <col min="8706" max="8706" width="3.90625" style="47" customWidth="1"/>
    <col min="8707" max="8707" width="16.26953125" style="47" customWidth="1"/>
    <col min="8708" max="8720" width="11.90625" style="47" customWidth="1"/>
    <col min="8721" max="8721" width="34" style="47" customWidth="1"/>
    <col min="8722" max="8722" width="2.6328125" style="47" customWidth="1"/>
    <col min="8723" max="8960" width="9" style="47"/>
    <col min="8961" max="8961" width="1.90625" style="47" customWidth="1"/>
    <col min="8962" max="8962" width="3.90625" style="47" customWidth="1"/>
    <col min="8963" max="8963" width="16.26953125" style="47" customWidth="1"/>
    <col min="8964" max="8976" width="11.90625" style="47" customWidth="1"/>
    <col min="8977" max="8977" width="34" style="47" customWidth="1"/>
    <col min="8978" max="8978" width="2.6328125" style="47" customWidth="1"/>
    <col min="8979" max="9216" width="9" style="47"/>
    <col min="9217" max="9217" width="1.90625" style="47" customWidth="1"/>
    <col min="9218" max="9218" width="3.90625" style="47" customWidth="1"/>
    <col min="9219" max="9219" width="16.26953125" style="47" customWidth="1"/>
    <col min="9220" max="9232" width="11.90625" style="47" customWidth="1"/>
    <col min="9233" max="9233" width="34" style="47" customWidth="1"/>
    <col min="9234" max="9234" width="2.6328125" style="47" customWidth="1"/>
    <col min="9235" max="9472" width="9" style="47"/>
    <col min="9473" max="9473" width="1.90625" style="47" customWidth="1"/>
    <col min="9474" max="9474" width="3.90625" style="47" customWidth="1"/>
    <col min="9475" max="9475" width="16.26953125" style="47" customWidth="1"/>
    <col min="9476" max="9488" width="11.90625" style="47" customWidth="1"/>
    <col min="9489" max="9489" width="34" style="47" customWidth="1"/>
    <col min="9490" max="9490" width="2.6328125" style="47" customWidth="1"/>
    <col min="9491" max="9728" width="9" style="47"/>
    <col min="9729" max="9729" width="1.90625" style="47" customWidth="1"/>
    <col min="9730" max="9730" width="3.90625" style="47" customWidth="1"/>
    <col min="9731" max="9731" width="16.26953125" style="47" customWidth="1"/>
    <col min="9732" max="9744" width="11.90625" style="47" customWidth="1"/>
    <col min="9745" max="9745" width="34" style="47" customWidth="1"/>
    <col min="9746" max="9746" width="2.6328125" style="47" customWidth="1"/>
    <col min="9747" max="9984" width="9" style="47"/>
    <col min="9985" max="9985" width="1.90625" style="47" customWidth="1"/>
    <col min="9986" max="9986" width="3.90625" style="47" customWidth="1"/>
    <col min="9987" max="9987" width="16.26953125" style="47" customWidth="1"/>
    <col min="9988" max="10000" width="11.90625" style="47" customWidth="1"/>
    <col min="10001" max="10001" width="34" style="47" customWidth="1"/>
    <col min="10002" max="10002" width="2.6328125" style="47" customWidth="1"/>
    <col min="10003" max="10240" width="9" style="47"/>
    <col min="10241" max="10241" width="1.90625" style="47" customWidth="1"/>
    <col min="10242" max="10242" width="3.90625" style="47" customWidth="1"/>
    <col min="10243" max="10243" width="16.26953125" style="47" customWidth="1"/>
    <col min="10244" max="10256" width="11.90625" style="47" customWidth="1"/>
    <col min="10257" max="10257" width="34" style="47" customWidth="1"/>
    <col min="10258" max="10258" width="2.6328125" style="47" customWidth="1"/>
    <col min="10259" max="10496" width="9" style="47"/>
    <col min="10497" max="10497" width="1.90625" style="47" customWidth="1"/>
    <col min="10498" max="10498" width="3.90625" style="47" customWidth="1"/>
    <col min="10499" max="10499" width="16.26953125" style="47" customWidth="1"/>
    <col min="10500" max="10512" width="11.90625" style="47" customWidth="1"/>
    <col min="10513" max="10513" width="34" style="47" customWidth="1"/>
    <col min="10514" max="10514" width="2.6328125" style="47" customWidth="1"/>
    <col min="10515" max="10752" width="9" style="47"/>
    <col min="10753" max="10753" width="1.90625" style="47" customWidth="1"/>
    <col min="10754" max="10754" width="3.90625" style="47" customWidth="1"/>
    <col min="10755" max="10755" width="16.26953125" style="47" customWidth="1"/>
    <col min="10756" max="10768" width="11.90625" style="47" customWidth="1"/>
    <col min="10769" max="10769" width="34" style="47" customWidth="1"/>
    <col min="10770" max="10770" width="2.6328125" style="47" customWidth="1"/>
    <col min="10771" max="11008" width="9" style="47"/>
    <col min="11009" max="11009" width="1.90625" style="47" customWidth="1"/>
    <col min="11010" max="11010" width="3.90625" style="47" customWidth="1"/>
    <col min="11011" max="11011" width="16.26953125" style="47" customWidth="1"/>
    <col min="11012" max="11024" width="11.90625" style="47" customWidth="1"/>
    <col min="11025" max="11025" width="34" style="47" customWidth="1"/>
    <col min="11026" max="11026" width="2.6328125" style="47" customWidth="1"/>
    <col min="11027" max="11264" width="9" style="47"/>
    <col min="11265" max="11265" width="1.90625" style="47" customWidth="1"/>
    <col min="11266" max="11266" width="3.90625" style="47" customWidth="1"/>
    <col min="11267" max="11267" width="16.26953125" style="47" customWidth="1"/>
    <col min="11268" max="11280" width="11.90625" style="47" customWidth="1"/>
    <col min="11281" max="11281" width="34" style="47" customWidth="1"/>
    <col min="11282" max="11282" width="2.6328125" style="47" customWidth="1"/>
    <col min="11283" max="11520" width="9" style="47"/>
    <col min="11521" max="11521" width="1.90625" style="47" customWidth="1"/>
    <col min="11522" max="11522" width="3.90625" style="47" customWidth="1"/>
    <col min="11523" max="11523" width="16.26953125" style="47" customWidth="1"/>
    <col min="11524" max="11536" width="11.90625" style="47" customWidth="1"/>
    <col min="11537" max="11537" width="34" style="47" customWidth="1"/>
    <col min="11538" max="11538" width="2.6328125" style="47" customWidth="1"/>
    <col min="11539" max="11776" width="9" style="47"/>
    <col min="11777" max="11777" width="1.90625" style="47" customWidth="1"/>
    <col min="11778" max="11778" width="3.90625" style="47" customWidth="1"/>
    <col min="11779" max="11779" width="16.26953125" style="47" customWidth="1"/>
    <col min="11780" max="11792" width="11.90625" style="47" customWidth="1"/>
    <col min="11793" max="11793" width="34" style="47" customWidth="1"/>
    <col min="11794" max="11794" width="2.6328125" style="47" customWidth="1"/>
    <col min="11795" max="12032" width="9" style="47"/>
    <col min="12033" max="12033" width="1.90625" style="47" customWidth="1"/>
    <col min="12034" max="12034" width="3.90625" style="47" customWidth="1"/>
    <col min="12035" max="12035" width="16.26953125" style="47" customWidth="1"/>
    <col min="12036" max="12048" width="11.90625" style="47" customWidth="1"/>
    <col min="12049" max="12049" width="34" style="47" customWidth="1"/>
    <col min="12050" max="12050" width="2.6328125" style="47" customWidth="1"/>
    <col min="12051" max="12288" width="9" style="47"/>
    <col min="12289" max="12289" width="1.90625" style="47" customWidth="1"/>
    <col min="12290" max="12290" width="3.90625" style="47" customWidth="1"/>
    <col min="12291" max="12291" width="16.26953125" style="47" customWidth="1"/>
    <col min="12292" max="12304" width="11.90625" style="47" customWidth="1"/>
    <col min="12305" max="12305" width="34" style="47" customWidth="1"/>
    <col min="12306" max="12306" width="2.6328125" style="47" customWidth="1"/>
    <col min="12307" max="12544" width="9" style="47"/>
    <col min="12545" max="12545" width="1.90625" style="47" customWidth="1"/>
    <col min="12546" max="12546" width="3.90625" style="47" customWidth="1"/>
    <col min="12547" max="12547" width="16.26953125" style="47" customWidth="1"/>
    <col min="12548" max="12560" width="11.90625" style="47" customWidth="1"/>
    <col min="12561" max="12561" width="34" style="47" customWidth="1"/>
    <col min="12562" max="12562" width="2.6328125" style="47" customWidth="1"/>
    <col min="12563" max="12800" width="9" style="47"/>
    <col min="12801" max="12801" width="1.90625" style="47" customWidth="1"/>
    <col min="12802" max="12802" width="3.90625" style="47" customWidth="1"/>
    <col min="12803" max="12803" width="16.26953125" style="47" customWidth="1"/>
    <col min="12804" max="12816" width="11.90625" style="47" customWidth="1"/>
    <col min="12817" max="12817" width="34" style="47" customWidth="1"/>
    <col min="12818" max="12818" width="2.6328125" style="47" customWidth="1"/>
    <col min="12819" max="13056" width="9" style="47"/>
    <col min="13057" max="13057" width="1.90625" style="47" customWidth="1"/>
    <col min="13058" max="13058" width="3.90625" style="47" customWidth="1"/>
    <col min="13059" max="13059" width="16.26953125" style="47" customWidth="1"/>
    <col min="13060" max="13072" width="11.90625" style="47" customWidth="1"/>
    <col min="13073" max="13073" width="34" style="47" customWidth="1"/>
    <col min="13074" max="13074" width="2.6328125" style="47" customWidth="1"/>
    <col min="13075" max="13312" width="9" style="47"/>
    <col min="13313" max="13313" width="1.90625" style="47" customWidth="1"/>
    <col min="13314" max="13314" width="3.90625" style="47" customWidth="1"/>
    <col min="13315" max="13315" width="16.26953125" style="47" customWidth="1"/>
    <col min="13316" max="13328" width="11.90625" style="47" customWidth="1"/>
    <col min="13329" max="13329" width="34" style="47" customWidth="1"/>
    <col min="13330" max="13330" width="2.6328125" style="47" customWidth="1"/>
    <col min="13331" max="13568" width="9" style="47"/>
    <col min="13569" max="13569" width="1.90625" style="47" customWidth="1"/>
    <col min="13570" max="13570" width="3.90625" style="47" customWidth="1"/>
    <col min="13571" max="13571" width="16.26953125" style="47" customWidth="1"/>
    <col min="13572" max="13584" width="11.90625" style="47" customWidth="1"/>
    <col min="13585" max="13585" width="34" style="47" customWidth="1"/>
    <col min="13586" max="13586" width="2.6328125" style="47" customWidth="1"/>
    <col min="13587" max="13824" width="9" style="47"/>
    <col min="13825" max="13825" width="1.90625" style="47" customWidth="1"/>
    <col min="13826" max="13826" width="3.90625" style="47" customWidth="1"/>
    <col min="13827" max="13827" width="16.26953125" style="47" customWidth="1"/>
    <col min="13828" max="13840" width="11.90625" style="47" customWidth="1"/>
    <col min="13841" max="13841" width="34" style="47" customWidth="1"/>
    <col min="13842" max="13842" width="2.6328125" style="47" customWidth="1"/>
    <col min="13843" max="14080" width="9" style="47"/>
    <col min="14081" max="14081" width="1.90625" style="47" customWidth="1"/>
    <col min="14082" max="14082" width="3.90625" style="47" customWidth="1"/>
    <col min="14083" max="14083" width="16.26953125" style="47" customWidth="1"/>
    <col min="14084" max="14096" width="11.90625" style="47" customWidth="1"/>
    <col min="14097" max="14097" width="34" style="47" customWidth="1"/>
    <col min="14098" max="14098" width="2.6328125" style="47" customWidth="1"/>
    <col min="14099" max="14336" width="9" style="47"/>
    <col min="14337" max="14337" width="1.90625" style="47" customWidth="1"/>
    <col min="14338" max="14338" width="3.90625" style="47" customWidth="1"/>
    <col min="14339" max="14339" width="16.26953125" style="47" customWidth="1"/>
    <col min="14340" max="14352" width="11.90625" style="47" customWidth="1"/>
    <col min="14353" max="14353" width="34" style="47" customWidth="1"/>
    <col min="14354" max="14354" width="2.6328125" style="47" customWidth="1"/>
    <col min="14355" max="14592" width="9" style="47"/>
    <col min="14593" max="14593" width="1.90625" style="47" customWidth="1"/>
    <col min="14594" max="14594" width="3.90625" style="47" customWidth="1"/>
    <col min="14595" max="14595" width="16.26953125" style="47" customWidth="1"/>
    <col min="14596" max="14608" width="11.90625" style="47" customWidth="1"/>
    <col min="14609" max="14609" width="34" style="47" customWidth="1"/>
    <col min="14610" max="14610" width="2.6328125" style="47" customWidth="1"/>
    <col min="14611" max="14848" width="9" style="47"/>
    <col min="14849" max="14849" width="1.90625" style="47" customWidth="1"/>
    <col min="14850" max="14850" width="3.90625" style="47" customWidth="1"/>
    <col min="14851" max="14851" width="16.26953125" style="47" customWidth="1"/>
    <col min="14852" max="14864" width="11.90625" style="47" customWidth="1"/>
    <col min="14865" max="14865" width="34" style="47" customWidth="1"/>
    <col min="14866" max="14866" width="2.6328125" style="47" customWidth="1"/>
    <col min="14867" max="15104" width="9" style="47"/>
    <col min="15105" max="15105" width="1.90625" style="47" customWidth="1"/>
    <col min="15106" max="15106" width="3.90625" style="47" customWidth="1"/>
    <col min="15107" max="15107" width="16.26953125" style="47" customWidth="1"/>
    <col min="15108" max="15120" width="11.90625" style="47" customWidth="1"/>
    <col min="15121" max="15121" width="34" style="47" customWidth="1"/>
    <col min="15122" max="15122" width="2.6328125" style="47" customWidth="1"/>
    <col min="15123" max="15360" width="9" style="47"/>
    <col min="15361" max="15361" width="1.90625" style="47" customWidth="1"/>
    <col min="15362" max="15362" width="3.90625" style="47" customWidth="1"/>
    <col min="15363" max="15363" width="16.26953125" style="47" customWidth="1"/>
    <col min="15364" max="15376" width="11.90625" style="47" customWidth="1"/>
    <col min="15377" max="15377" width="34" style="47" customWidth="1"/>
    <col min="15378" max="15378" width="2.6328125" style="47" customWidth="1"/>
    <col min="15379" max="15616" width="9" style="47"/>
    <col min="15617" max="15617" width="1.90625" style="47" customWidth="1"/>
    <col min="15618" max="15618" width="3.90625" style="47" customWidth="1"/>
    <col min="15619" max="15619" width="16.26953125" style="47" customWidth="1"/>
    <col min="15620" max="15632" width="11.90625" style="47" customWidth="1"/>
    <col min="15633" max="15633" width="34" style="47" customWidth="1"/>
    <col min="15634" max="15634" width="2.6328125" style="47" customWidth="1"/>
    <col min="15635" max="15872" width="9" style="47"/>
    <col min="15873" max="15873" width="1.90625" style="47" customWidth="1"/>
    <col min="15874" max="15874" width="3.90625" style="47" customWidth="1"/>
    <col min="15875" max="15875" width="16.26953125" style="47" customWidth="1"/>
    <col min="15876" max="15888" width="11.90625" style="47" customWidth="1"/>
    <col min="15889" max="15889" width="34" style="47" customWidth="1"/>
    <col min="15890" max="15890" width="2.6328125" style="47" customWidth="1"/>
    <col min="15891" max="16128" width="9" style="47"/>
    <col min="16129" max="16129" width="1.90625" style="47" customWidth="1"/>
    <col min="16130" max="16130" width="3.90625" style="47" customWidth="1"/>
    <col min="16131" max="16131" width="16.26953125" style="47" customWidth="1"/>
    <col min="16132" max="16144" width="11.90625" style="47" customWidth="1"/>
    <col min="16145" max="16145" width="34" style="47" customWidth="1"/>
    <col min="16146" max="16146" width="2.6328125" style="47" customWidth="1"/>
    <col min="16147" max="16384" width="9" style="47"/>
  </cols>
  <sheetData>
    <row r="1" spans="2:19" ht="18.649999999999999" customHeight="1" thickBot="1" x14ac:dyDescent="0.25">
      <c r="B1" s="12" t="s">
        <v>175</v>
      </c>
      <c r="C1" s="45"/>
      <c r="D1" s="45"/>
      <c r="E1" s="45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7" t="s">
        <v>98</v>
      </c>
    </row>
    <row r="2" spans="2:19" s="55" customFormat="1" ht="12.65" customHeight="1" x14ac:dyDescent="0.2">
      <c r="B2" s="523"/>
      <c r="C2" s="578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20" t="s">
        <v>101</v>
      </c>
    </row>
    <row r="3" spans="2:19" s="55" customFormat="1" ht="12.65" customHeight="1" x14ac:dyDescent="0.2">
      <c r="B3" s="525"/>
      <c r="C3" s="579"/>
      <c r="D3" s="159" t="s">
        <v>172</v>
      </c>
      <c r="E3" s="159" t="s">
        <v>172</v>
      </c>
      <c r="F3" s="159" t="s">
        <v>172</v>
      </c>
      <c r="G3" s="159" t="s">
        <v>172</v>
      </c>
      <c r="H3" s="159" t="s">
        <v>172</v>
      </c>
      <c r="I3" s="159" t="s">
        <v>172</v>
      </c>
      <c r="J3" s="159" t="s">
        <v>172</v>
      </c>
      <c r="K3" s="159" t="s">
        <v>172</v>
      </c>
      <c r="L3" s="159" t="s">
        <v>172</v>
      </c>
      <c r="M3" s="159" t="s">
        <v>172</v>
      </c>
      <c r="N3" s="159" t="s">
        <v>172</v>
      </c>
      <c r="O3" s="159" t="s">
        <v>172</v>
      </c>
      <c r="P3" s="159" t="s">
        <v>173</v>
      </c>
      <c r="Q3" s="321"/>
    </row>
    <row r="4" spans="2:19" s="61" customFormat="1" ht="12.65" customHeight="1" x14ac:dyDescent="0.2">
      <c r="B4" s="548" t="s">
        <v>103</v>
      </c>
      <c r="C4" s="580"/>
      <c r="D4" s="160" t="s">
        <v>174</v>
      </c>
      <c r="E4" s="161" t="s">
        <v>174</v>
      </c>
      <c r="F4" s="161" t="s">
        <v>174</v>
      </c>
      <c r="G4" s="161" t="s">
        <v>174</v>
      </c>
      <c r="H4" s="161" t="s">
        <v>174</v>
      </c>
      <c r="I4" s="161" t="s">
        <v>174</v>
      </c>
      <c r="J4" s="161" t="s">
        <v>174</v>
      </c>
      <c r="K4" s="161" t="s">
        <v>174</v>
      </c>
      <c r="L4" s="161" t="s">
        <v>174</v>
      </c>
      <c r="M4" s="161" t="s">
        <v>174</v>
      </c>
      <c r="N4" s="161" t="s">
        <v>174</v>
      </c>
      <c r="O4" s="161" t="s">
        <v>174</v>
      </c>
      <c r="P4" s="161" t="s">
        <v>174</v>
      </c>
      <c r="Q4" s="322"/>
    </row>
    <row r="5" spans="2:19" s="55" customFormat="1" ht="12.65" customHeight="1" x14ac:dyDescent="0.2">
      <c r="B5" s="550" t="s">
        <v>0</v>
      </c>
      <c r="C5" s="581"/>
      <c r="D5" s="162">
        <f t="shared" ref="D5:O5" si="0">SUM(D6:D9)-D10</f>
        <v>0</v>
      </c>
      <c r="E5" s="162">
        <f t="shared" si="0"/>
        <v>0</v>
      </c>
      <c r="F5" s="162">
        <f t="shared" si="0"/>
        <v>0</v>
      </c>
      <c r="G5" s="162">
        <f t="shared" si="0"/>
        <v>0</v>
      </c>
      <c r="H5" s="162">
        <f t="shared" si="0"/>
        <v>0</v>
      </c>
      <c r="I5" s="162">
        <f t="shared" si="0"/>
        <v>0</v>
      </c>
      <c r="J5" s="162">
        <f t="shared" si="0"/>
        <v>0</v>
      </c>
      <c r="K5" s="162">
        <f t="shared" si="0"/>
        <v>0</v>
      </c>
      <c r="L5" s="162">
        <f t="shared" si="0"/>
        <v>0</v>
      </c>
      <c r="M5" s="162">
        <f t="shared" si="0"/>
        <v>0</v>
      </c>
      <c r="N5" s="162">
        <f t="shared" si="0"/>
        <v>0</v>
      </c>
      <c r="O5" s="162">
        <f t="shared" si="0"/>
        <v>0</v>
      </c>
      <c r="P5" s="162">
        <f>SUM(E5:O5)</f>
        <v>0</v>
      </c>
      <c r="Q5" s="329"/>
      <c r="S5" s="163"/>
    </row>
    <row r="6" spans="2:19" s="55" customFormat="1" ht="12.65" customHeight="1" x14ac:dyDescent="0.2">
      <c r="B6" s="299"/>
      <c r="C6" s="66" t="s">
        <v>108</v>
      </c>
      <c r="D6" s="164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325"/>
      <c r="S6" s="163"/>
    </row>
    <row r="7" spans="2:19" s="55" customFormat="1" ht="12.65" customHeight="1" x14ac:dyDescent="0.2">
      <c r="B7" s="301"/>
      <c r="C7" s="72" t="s">
        <v>109</v>
      </c>
      <c r="D7" s="166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325"/>
      <c r="S7" s="163"/>
    </row>
    <row r="8" spans="2:19" s="55" customFormat="1" ht="12.65" customHeight="1" x14ac:dyDescent="0.2">
      <c r="B8" s="301"/>
      <c r="C8" s="72" t="s">
        <v>110</v>
      </c>
      <c r="D8" s="166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325"/>
      <c r="S8" s="163"/>
    </row>
    <row r="9" spans="2:19" s="55" customFormat="1" ht="12.65" customHeight="1" x14ac:dyDescent="0.2">
      <c r="B9" s="301"/>
      <c r="C9" s="72" t="s">
        <v>111</v>
      </c>
      <c r="D9" s="166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325"/>
      <c r="S9" s="163"/>
    </row>
    <row r="10" spans="2:19" s="55" customFormat="1" ht="12.65" customHeight="1" x14ac:dyDescent="0.2">
      <c r="B10" s="301"/>
      <c r="C10" s="72" t="s">
        <v>112</v>
      </c>
      <c r="D10" s="166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326"/>
      <c r="S10" s="163"/>
    </row>
    <row r="11" spans="2:19" s="55" customFormat="1" ht="12.65" customHeight="1" x14ac:dyDescent="0.2">
      <c r="B11" s="550" t="s">
        <v>47</v>
      </c>
      <c r="C11" s="582"/>
      <c r="D11" s="168">
        <f>SUM(D12:D14)-D15</f>
        <v>0</v>
      </c>
      <c r="E11" s="168">
        <f>SUM(E12:E14)-E15</f>
        <v>0</v>
      </c>
      <c r="F11" s="168">
        <f t="shared" ref="F11:O11" si="1">SUM(F12:F14)-F15</f>
        <v>0</v>
      </c>
      <c r="G11" s="168">
        <f t="shared" si="1"/>
        <v>0</v>
      </c>
      <c r="H11" s="168">
        <f t="shared" si="1"/>
        <v>0</v>
      </c>
      <c r="I11" s="168">
        <f t="shared" si="1"/>
        <v>0</v>
      </c>
      <c r="J11" s="168">
        <f t="shared" si="1"/>
        <v>0</v>
      </c>
      <c r="K11" s="168">
        <f t="shared" si="1"/>
        <v>0</v>
      </c>
      <c r="L11" s="168">
        <f t="shared" si="1"/>
        <v>0</v>
      </c>
      <c r="M11" s="168">
        <f t="shared" si="1"/>
        <v>0</v>
      </c>
      <c r="N11" s="168">
        <f t="shared" si="1"/>
        <v>0</v>
      </c>
      <c r="O11" s="168">
        <f t="shared" si="1"/>
        <v>0</v>
      </c>
      <c r="P11" s="168">
        <f>SUM(D11:O11)</f>
        <v>0</v>
      </c>
      <c r="Q11" s="327"/>
      <c r="S11" s="163"/>
    </row>
    <row r="12" spans="2:19" s="55" customFormat="1" ht="12.65" customHeight="1" x14ac:dyDescent="0.2">
      <c r="B12" s="299"/>
      <c r="C12" s="95" t="s">
        <v>113</v>
      </c>
      <c r="D12" s="169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325"/>
      <c r="S12" s="163"/>
    </row>
    <row r="13" spans="2:19" s="55" customFormat="1" ht="12.65" customHeight="1" x14ac:dyDescent="0.2">
      <c r="B13" s="299"/>
      <c r="C13" s="66" t="s">
        <v>114</v>
      </c>
      <c r="D13" s="164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325"/>
      <c r="S13" s="163"/>
    </row>
    <row r="14" spans="2:19" s="55" customFormat="1" ht="12.65" customHeight="1" x14ac:dyDescent="0.2">
      <c r="B14" s="301"/>
      <c r="C14" s="171" t="s">
        <v>115</v>
      </c>
      <c r="D14" s="172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328"/>
      <c r="S14" s="163"/>
    </row>
    <row r="15" spans="2:19" s="55" customFormat="1" ht="12.65" customHeight="1" x14ac:dyDescent="0.2">
      <c r="B15" s="301"/>
      <c r="C15" s="174" t="s">
        <v>116</v>
      </c>
      <c r="D15" s="172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328"/>
      <c r="S15" s="163"/>
    </row>
    <row r="16" spans="2:19" s="55" customFormat="1" ht="12.65" customHeight="1" x14ac:dyDescent="0.2">
      <c r="B16" s="553" t="s">
        <v>117</v>
      </c>
      <c r="C16" s="583"/>
      <c r="D16" s="175">
        <f>D5-D11</f>
        <v>0</v>
      </c>
      <c r="E16" s="175">
        <f>E5-E11</f>
        <v>0</v>
      </c>
      <c r="F16" s="175">
        <f t="shared" ref="F16:O16" si="2">F5-F11</f>
        <v>0</v>
      </c>
      <c r="G16" s="175">
        <f t="shared" si="2"/>
        <v>0</v>
      </c>
      <c r="H16" s="175">
        <f t="shared" si="2"/>
        <v>0</v>
      </c>
      <c r="I16" s="175">
        <f t="shared" si="2"/>
        <v>0</v>
      </c>
      <c r="J16" s="175">
        <f t="shared" si="2"/>
        <v>0</v>
      </c>
      <c r="K16" s="175">
        <f t="shared" si="2"/>
        <v>0</v>
      </c>
      <c r="L16" s="175">
        <f t="shared" si="2"/>
        <v>0</v>
      </c>
      <c r="M16" s="175">
        <f t="shared" si="2"/>
        <v>0</v>
      </c>
      <c r="N16" s="175">
        <f t="shared" si="2"/>
        <v>0</v>
      </c>
      <c r="O16" s="175">
        <f t="shared" si="2"/>
        <v>0</v>
      </c>
      <c r="P16" s="175">
        <f>SUM(D16:O16)</f>
        <v>0</v>
      </c>
      <c r="Q16" s="323"/>
      <c r="S16" s="163"/>
    </row>
    <row r="17" spans="2:19" s="55" customFormat="1" ht="12.65" customHeight="1" x14ac:dyDescent="0.2">
      <c r="B17" s="542" t="s">
        <v>118</v>
      </c>
      <c r="C17" s="568"/>
      <c r="D17" s="176">
        <f>SUM(D18:D40)</f>
        <v>0</v>
      </c>
      <c r="E17" s="176">
        <f t="shared" ref="E17:O17" si="3">SUM(E18:E40)</f>
        <v>0</v>
      </c>
      <c r="F17" s="176">
        <f t="shared" si="3"/>
        <v>0</v>
      </c>
      <c r="G17" s="176">
        <f t="shared" si="3"/>
        <v>0</v>
      </c>
      <c r="H17" s="176">
        <f t="shared" si="3"/>
        <v>0</v>
      </c>
      <c r="I17" s="176">
        <f t="shared" si="3"/>
        <v>0</v>
      </c>
      <c r="J17" s="176">
        <f t="shared" si="3"/>
        <v>0</v>
      </c>
      <c r="K17" s="176">
        <f t="shared" si="3"/>
        <v>0</v>
      </c>
      <c r="L17" s="176">
        <f t="shared" si="3"/>
        <v>0</v>
      </c>
      <c r="M17" s="176">
        <f t="shared" si="3"/>
        <v>0</v>
      </c>
      <c r="N17" s="176">
        <f t="shared" si="3"/>
        <v>0</v>
      </c>
      <c r="O17" s="176">
        <f t="shared" si="3"/>
        <v>0</v>
      </c>
      <c r="P17" s="177">
        <f>SUM(D17:O17)</f>
        <v>0</v>
      </c>
      <c r="Q17" s="329"/>
      <c r="S17" s="163"/>
    </row>
    <row r="18" spans="2:19" s="55" customFormat="1" ht="12.65" customHeight="1" x14ac:dyDescent="0.2">
      <c r="B18" s="306"/>
      <c r="C18" s="95" t="s">
        <v>119</v>
      </c>
      <c r="D18" s="178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330"/>
      <c r="S18" s="163"/>
    </row>
    <row r="19" spans="2:19" s="55" customFormat="1" ht="12.65" customHeight="1" x14ac:dyDescent="0.2">
      <c r="B19" s="306"/>
      <c r="C19" s="98" t="s">
        <v>120</v>
      </c>
      <c r="D19" s="178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330"/>
      <c r="S19" s="163"/>
    </row>
    <row r="20" spans="2:19" s="55" customFormat="1" ht="12.65" customHeight="1" x14ac:dyDescent="0.2">
      <c r="B20" s="306"/>
      <c r="C20" s="98" t="s">
        <v>121</v>
      </c>
      <c r="D20" s="178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330"/>
      <c r="S20" s="163"/>
    </row>
    <row r="21" spans="2:19" s="55" customFormat="1" ht="12.65" customHeight="1" x14ac:dyDescent="0.2">
      <c r="B21" s="306"/>
      <c r="C21" s="98" t="s">
        <v>122</v>
      </c>
      <c r="D21" s="178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330"/>
      <c r="S21" s="163"/>
    </row>
    <row r="22" spans="2:19" s="55" customFormat="1" ht="12.65" customHeight="1" x14ac:dyDescent="0.2">
      <c r="B22" s="308"/>
      <c r="C22" s="95" t="s">
        <v>123</v>
      </c>
      <c r="D22" s="169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325"/>
      <c r="S22" s="163"/>
    </row>
    <row r="23" spans="2:19" s="55" customFormat="1" ht="12.65" customHeight="1" x14ac:dyDescent="0.2">
      <c r="B23" s="308"/>
      <c r="C23" s="95" t="s">
        <v>124</v>
      </c>
      <c r="D23" s="169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325"/>
      <c r="S23" s="163"/>
    </row>
    <row r="24" spans="2:19" s="55" customFormat="1" ht="12.65" customHeight="1" x14ac:dyDescent="0.2">
      <c r="B24" s="308"/>
      <c r="C24" s="95" t="s">
        <v>125</v>
      </c>
      <c r="D24" s="169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325"/>
      <c r="S24" s="163"/>
    </row>
    <row r="25" spans="2:19" s="55" customFormat="1" ht="12.65" customHeight="1" x14ac:dyDescent="0.2">
      <c r="B25" s="308"/>
      <c r="C25" s="95" t="s">
        <v>126</v>
      </c>
      <c r="D25" s="169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325"/>
      <c r="S25" s="163"/>
    </row>
    <row r="26" spans="2:19" s="55" customFormat="1" ht="12.65" customHeight="1" x14ac:dyDescent="0.2">
      <c r="B26" s="308"/>
      <c r="C26" s="95" t="s">
        <v>127</v>
      </c>
      <c r="D26" s="169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325"/>
      <c r="S26" s="163"/>
    </row>
    <row r="27" spans="2:19" s="55" customFormat="1" ht="12.65" customHeight="1" x14ac:dyDescent="0.2">
      <c r="B27" s="308"/>
      <c r="C27" s="95" t="s">
        <v>128</v>
      </c>
      <c r="D27" s="169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325"/>
      <c r="S27" s="163"/>
    </row>
    <row r="28" spans="2:19" s="55" customFormat="1" ht="12.65" customHeight="1" x14ac:dyDescent="0.2">
      <c r="B28" s="308"/>
      <c r="C28" s="95" t="s">
        <v>129</v>
      </c>
      <c r="D28" s="169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325"/>
      <c r="S28" s="163"/>
    </row>
    <row r="29" spans="2:19" s="55" customFormat="1" ht="12.65" customHeight="1" x14ac:dyDescent="0.2">
      <c r="B29" s="308"/>
      <c r="C29" s="95" t="s">
        <v>130</v>
      </c>
      <c r="D29" s="169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325"/>
      <c r="S29" s="163"/>
    </row>
    <row r="30" spans="2:19" s="55" customFormat="1" ht="12.65" customHeight="1" x14ac:dyDescent="0.2">
      <c r="B30" s="308"/>
      <c r="C30" s="95" t="s">
        <v>131</v>
      </c>
      <c r="D30" s="169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325"/>
      <c r="S30" s="163"/>
    </row>
    <row r="31" spans="2:19" s="55" customFormat="1" ht="12.65" customHeight="1" x14ac:dyDescent="0.2">
      <c r="B31" s="308"/>
      <c r="C31" s="95" t="s">
        <v>132</v>
      </c>
      <c r="D31" s="169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325"/>
      <c r="S31" s="163"/>
    </row>
    <row r="32" spans="2:19" s="55" customFormat="1" ht="12.65" customHeight="1" x14ac:dyDescent="0.2">
      <c r="B32" s="308"/>
      <c r="C32" s="95" t="s">
        <v>133</v>
      </c>
      <c r="D32" s="169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325"/>
      <c r="S32" s="163"/>
    </row>
    <row r="33" spans="2:19" s="55" customFormat="1" ht="12.65" customHeight="1" x14ac:dyDescent="0.2">
      <c r="B33" s="308"/>
      <c r="C33" s="95" t="s">
        <v>134</v>
      </c>
      <c r="D33" s="169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325"/>
      <c r="S33" s="163"/>
    </row>
    <row r="34" spans="2:19" s="55" customFormat="1" ht="12.65" customHeight="1" x14ac:dyDescent="0.2">
      <c r="B34" s="308"/>
      <c r="C34" s="95" t="s">
        <v>135</v>
      </c>
      <c r="D34" s="169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325"/>
      <c r="S34" s="163"/>
    </row>
    <row r="35" spans="2:19" s="55" customFormat="1" ht="12.65" customHeight="1" x14ac:dyDescent="0.2">
      <c r="B35" s="308"/>
      <c r="C35" s="95" t="s">
        <v>136</v>
      </c>
      <c r="D35" s="169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325"/>
      <c r="S35" s="163"/>
    </row>
    <row r="36" spans="2:19" s="55" customFormat="1" ht="12.65" customHeight="1" x14ac:dyDescent="0.2">
      <c r="B36" s="308"/>
      <c r="C36" s="95" t="s">
        <v>137</v>
      </c>
      <c r="D36" s="169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325"/>
      <c r="S36" s="163"/>
    </row>
    <row r="37" spans="2:19" s="55" customFormat="1" ht="12.65" customHeight="1" x14ac:dyDescent="0.2">
      <c r="B37" s="308"/>
      <c r="C37" s="95" t="s">
        <v>138</v>
      </c>
      <c r="D37" s="169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325"/>
      <c r="S37" s="163"/>
    </row>
    <row r="38" spans="2:19" s="55" customFormat="1" ht="12.65" customHeight="1" x14ac:dyDescent="0.2">
      <c r="B38" s="308"/>
      <c r="C38" s="95" t="s">
        <v>139</v>
      </c>
      <c r="D38" s="169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325"/>
      <c r="S38" s="163"/>
    </row>
    <row r="39" spans="2:19" s="55" customFormat="1" ht="12.65" customHeight="1" x14ac:dyDescent="0.2">
      <c r="B39" s="308"/>
      <c r="C39" s="95" t="s">
        <v>140</v>
      </c>
      <c r="D39" s="169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325"/>
      <c r="S39" s="163"/>
    </row>
    <row r="40" spans="2:19" s="55" customFormat="1" ht="12.65" customHeight="1" x14ac:dyDescent="0.2">
      <c r="B40" s="308"/>
      <c r="C40" s="95" t="s">
        <v>141</v>
      </c>
      <c r="D40" s="169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325"/>
      <c r="S40" s="163"/>
    </row>
    <row r="41" spans="2:19" s="55" customFormat="1" ht="12.65" customHeight="1" x14ac:dyDescent="0.2">
      <c r="B41" s="546" t="s">
        <v>55</v>
      </c>
      <c r="C41" s="571"/>
      <c r="D41" s="180">
        <f>D16-D17</f>
        <v>0</v>
      </c>
      <c r="E41" s="180">
        <f t="shared" ref="E41:O41" si="4">E16-E17</f>
        <v>0</v>
      </c>
      <c r="F41" s="180">
        <f t="shared" si="4"/>
        <v>0</v>
      </c>
      <c r="G41" s="180">
        <f t="shared" si="4"/>
        <v>0</v>
      </c>
      <c r="H41" s="180">
        <f t="shared" si="4"/>
        <v>0</v>
      </c>
      <c r="I41" s="180">
        <f t="shared" si="4"/>
        <v>0</v>
      </c>
      <c r="J41" s="180">
        <f t="shared" si="4"/>
        <v>0</v>
      </c>
      <c r="K41" s="180">
        <f t="shared" si="4"/>
        <v>0</v>
      </c>
      <c r="L41" s="180">
        <f t="shared" si="4"/>
        <v>0</v>
      </c>
      <c r="M41" s="180">
        <f t="shared" si="4"/>
        <v>0</v>
      </c>
      <c r="N41" s="180">
        <f t="shared" si="4"/>
        <v>0</v>
      </c>
      <c r="O41" s="180">
        <f t="shared" si="4"/>
        <v>0</v>
      </c>
      <c r="P41" s="181">
        <f>SUM(D41:O41)</f>
        <v>0</v>
      </c>
      <c r="Q41" s="323"/>
      <c r="S41" s="163"/>
    </row>
    <row r="42" spans="2:19" s="55" customFormat="1" ht="12.65" customHeight="1" x14ac:dyDescent="0.2">
      <c r="B42" s="542" t="s">
        <v>142</v>
      </c>
      <c r="C42" s="568"/>
      <c r="D42" s="176">
        <f>SUM(D43:D46)</f>
        <v>0</v>
      </c>
      <c r="E42" s="176">
        <f t="shared" ref="E42:O42" si="5">SUM(E43:E46)</f>
        <v>0</v>
      </c>
      <c r="F42" s="176">
        <f t="shared" si="5"/>
        <v>0</v>
      </c>
      <c r="G42" s="176">
        <f t="shared" si="5"/>
        <v>0</v>
      </c>
      <c r="H42" s="176">
        <f t="shared" si="5"/>
        <v>0</v>
      </c>
      <c r="I42" s="176">
        <f t="shared" si="5"/>
        <v>0</v>
      </c>
      <c r="J42" s="176">
        <f t="shared" si="5"/>
        <v>0</v>
      </c>
      <c r="K42" s="176">
        <f t="shared" si="5"/>
        <v>0</v>
      </c>
      <c r="L42" s="176">
        <f t="shared" si="5"/>
        <v>0</v>
      </c>
      <c r="M42" s="176">
        <f t="shared" si="5"/>
        <v>0</v>
      </c>
      <c r="N42" s="176">
        <f t="shared" si="5"/>
        <v>0</v>
      </c>
      <c r="O42" s="176">
        <f t="shared" si="5"/>
        <v>0</v>
      </c>
      <c r="P42" s="177">
        <f>SUM(D42:O42)</f>
        <v>0</v>
      </c>
      <c r="Q42" s="329"/>
      <c r="S42" s="163"/>
    </row>
    <row r="43" spans="2:19" s="55" customFormat="1" ht="12.65" customHeight="1" x14ac:dyDescent="0.2">
      <c r="B43" s="308"/>
      <c r="C43" s="95" t="s">
        <v>143</v>
      </c>
      <c r="D43" s="169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325"/>
      <c r="S43" s="163"/>
    </row>
    <row r="44" spans="2:19" s="55" customFormat="1" ht="12.65" hidden="1" customHeight="1" x14ac:dyDescent="0.2">
      <c r="B44" s="263"/>
      <c r="C44" s="174" t="s">
        <v>144</v>
      </c>
      <c r="D44" s="172"/>
      <c r="E44" s="173">
        <v>0</v>
      </c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328"/>
      <c r="S44" s="163"/>
    </row>
    <row r="45" spans="2:19" s="55" customFormat="1" ht="12.65" hidden="1" customHeight="1" x14ac:dyDescent="0.2">
      <c r="B45" s="263"/>
      <c r="C45" s="174"/>
      <c r="D45" s="172"/>
      <c r="E45" s="173">
        <v>0</v>
      </c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328"/>
      <c r="S45" s="163"/>
    </row>
    <row r="46" spans="2:19" s="55" customFormat="1" ht="12.65" customHeight="1" x14ac:dyDescent="0.2">
      <c r="B46" s="308"/>
      <c r="C46" s="174" t="s">
        <v>145</v>
      </c>
      <c r="D46" s="172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328"/>
      <c r="S46" s="163"/>
    </row>
    <row r="47" spans="2:19" s="55" customFormat="1" ht="12.65" customHeight="1" x14ac:dyDescent="0.2">
      <c r="B47" s="542" t="s">
        <v>146</v>
      </c>
      <c r="C47" s="568"/>
      <c r="D47" s="176">
        <f>SUM(D48)</f>
        <v>0</v>
      </c>
      <c r="E47" s="176">
        <f t="shared" ref="E47:O47" si="6">SUM(E48)</f>
        <v>0</v>
      </c>
      <c r="F47" s="176">
        <f t="shared" si="6"/>
        <v>0</v>
      </c>
      <c r="G47" s="176">
        <f t="shared" si="6"/>
        <v>0</v>
      </c>
      <c r="H47" s="176">
        <f t="shared" si="6"/>
        <v>0</v>
      </c>
      <c r="I47" s="176">
        <f t="shared" si="6"/>
        <v>0</v>
      </c>
      <c r="J47" s="176">
        <f t="shared" si="6"/>
        <v>0</v>
      </c>
      <c r="K47" s="176">
        <f t="shared" si="6"/>
        <v>0</v>
      </c>
      <c r="L47" s="176">
        <f t="shared" si="6"/>
        <v>0</v>
      </c>
      <c r="M47" s="176">
        <f t="shared" si="6"/>
        <v>0</v>
      </c>
      <c r="N47" s="176">
        <f t="shared" si="6"/>
        <v>0</v>
      </c>
      <c r="O47" s="176">
        <f t="shared" si="6"/>
        <v>0</v>
      </c>
      <c r="P47" s="177">
        <f>SUM(D47:O47)</f>
        <v>0</v>
      </c>
      <c r="Q47" s="329"/>
      <c r="S47" s="163"/>
    </row>
    <row r="48" spans="2:19" s="55" customFormat="1" ht="12.65" customHeight="1" x14ac:dyDescent="0.2">
      <c r="B48" s="309"/>
      <c r="C48" s="95" t="s">
        <v>19</v>
      </c>
      <c r="D48" s="182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331"/>
      <c r="S48" s="163"/>
    </row>
    <row r="49" spans="2:19" s="55" customFormat="1" ht="12.65" hidden="1" customHeight="1" x14ac:dyDescent="0.2">
      <c r="B49" s="306"/>
      <c r="C49" s="174"/>
      <c r="D49" s="172"/>
      <c r="E49" s="173">
        <v>0</v>
      </c>
      <c r="F49" s="173">
        <f>E49</f>
        <v>0</v>
      </c>
      <c r="G49" s="173">
        <f>F49</f>
        <v>0</v>
      </c>
      <c r="H49" s="173">
        <f t="shared" ref="H49:O50" si="7">G49</f>
        <v>0</v>
      </c>
      <c r="I49" s="173">
        <f t="shared" si="7"/>
        <v>0</v>
      </c>
      <c r="J49" s="173">
        <f t="shared" si="7"/>
        <v>0</v>
      </c>
      <c r="K49" s="173">
        <f t="shared" si="7"/>
        <v>0</v>
      </c>
      <c r="L49" s="173">
        <f t="shared" si="7"/>
        <v>0</v>
      </c>
      <c r="M49" s="173">
        <f t="shared" si="7"/>
        <v>0</v>
      </c>
      <c r="N49" s="173">
        <f t="shared" si="7"/>
        <v>0</v>
      </c>
      <c r="O49" s="173">
        <f t="shared" si="7"/>
        <v>0</v>
      </c>
      <c r="P49" s="173">
        <f>SUM(D49:O49)</f>
        <v>0</v>
      </c>
      <c r="Q49" s="325"/>
      <c r="S49" s="163"/>
    </row>
    <row r="50" spans="2:19" s="55" customFormat="1" ht="12.65" hidden="1" customHeight="1" x14ac:dyDescent="0.2">
      <c r="B50" s="310"/>
      <c r="C50" s="184"/>
      <c r="D50" s="172"/>
      <c r="E50" s="173">
        <v>0</v>
      </c>
      <c r="F50" s="173">
        <f>E50</f>
        <v>0</v>
      </c>
      <c r="G50" s="173">
        <f>F50</f>
        <v>0</v>
      </c>
      <c r="H50" s="173">
        <f t="shared" si="7"/>
        <v>0</v>
      </c>
      <c r="I50" s="173">
        <f t="shared" si="7"/>
        <v>0</v>
      </c>
      <c r="J50" s="173">
        <f t="shared" si="7"/>
        <v>0</v>
      </c>
      <c r="K50" s="173">
        <f t="shared" si="7"/>
        <v>0</v>
      </c>
      <c r="L50" s="173">
        <f t="shared" si="7"/>
        <v>0</v>
      </c>
      <c r="M50" s="173">
        <f t="shared" si="7"/>
        <v>0</v>
      </c>
      <c r="N50" s="173">
        <f t="shared" si="7"/>
        <v>0</v>
      </c>
      <c r="O50" s="173">
        <f t="shared" si="7"/>
        <v>0</v>
      </c>
      <c r="P50" s="173">
        <f>SUM(D50:O50)</f>
        <v>0</v>
      </c>
      <c r="Q50" s="328"/>
      <c r="S50" s="163"/>
    </row>
    <row r="51" spans="2:19" s="55" customFormat="1" ht="12.65" customHeight="1" x14ac:dyDescent="0.2">
      <c r="B51" s="542" t="s">
        <v>147</v>
      </c>
      <c r="C51" s="568"/>
      <c r="D51" s="176">
        <f>SUM(D52)</f>
        <v>0</v>
      </c>
      <c r="E51" s="176">
        <f t="shared" ref="E51:O51" si="8">SUM(E52)</f>
        <v>0</v>
      </c>
      <c r="F51" s="176">
        <f t="shared" si="8"/>
        <v>0</v>
      </c>
      <c r="G51" s="176">
        <f t="shared" si="8"/>
        <v>0</v>
      </c>
      <c r="H51" s="176">
        <f t="shared" si="8"/>
        <v>0</v>
      </c>
      <c r="I51" s="176">
        <f t="shared" si="8"/>
        <v>0</v>
      </c>
      <c r="J51" s="176">
        <f t="shared" si="8"/>
        <v>0</v>
      </c>
      <c r="K51" s="176">
        <f t="shared" si="8"/>
        <v>0</v>
      </c>
      <c r="L51" s="176">
        <f t="shared" si="8"/>
        <v>0</v>
      </c>
      <c r="M51" s="176">
        <f t="shared" si="8"/>
        <v>0</v>
      </c>
      <c r="N51" s="176">
        <f t="shared" si="8"/>
        <v>0</v>
      </c>
      <c r="O51" s="176">
        <f t="shared" si="8"/>
        <v>0</v>
      </c>
      <c r="P51" s="177">
        <f>SUM(D51:O51)</f>
        <v>0</v>
      </c>
      <c r="Q51" s="329"/>
      <c r="S51" s="163"/>
    </row>
    <row r="52" spans="2:19" s="55" customFormat="1" ht="12.65" customHeight="1" x14ac:dyDescent="0.2">
      <c r="B52" s="312"/>
      <c r="C52" s="184" t="s">
        <v>148</v>
      </c>
      <c r="D52" s="185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326"/>
      <c r="S52" s="163"/>
    </row>
    <row r="53" spans="2:19" s="55" customFormat="1" ht="12.65" customHeight="1" x14ac:dyDescent="0.2">
      <c r="B53" s="542" t="s">
        <v>149</v>
      </c>
      <c r="C53" s="568"/>
      <c r="D53" s="176">
        <f>SUM(D54)</f>
        <v>0</v>
      </c>
      <c r="E53" s="176">
        <f t="shared" ref="E53:O53" si="9">SUM(E54)</f>
        <v>0</v>
      </c>
      <c r="F53" s="176">
        <f t="shared" si="9"/>
        <v>0</v>
      </c>
      <c r="G53" s="176">
        <f t="shared" si="9"/>
        <v>0</v>
      </c>
      <c r="H53" s="176">
        <f t="shared" si="9"/>
        <v>0</v>
      </c>
      <c r="I53" s="176">
        <f t="shared" si="9"/>
        <v>0</v>
      </c>
      <c r="J53" s="176">
        <f t="shared" si="9"/>
        <v>0</v>
      </c>
      <c r="K53" s="176">
        <f t="shared" si="9"/>
        <v>0</v>
      </c>
      <c r="L53" s="176">
        <f t="shared" si="9"/>
        <v>0</v>
      </c>
      <c r="M53" s="176">
        <f t="shared" si="9"/>
        <v>0</v>
      </c>
      <c r="N53" s="176">
        <f t="shared" si="9"/>
        <v>0</v>
      </c>
      <c r="O53" s="176">
        <f t="shared" si="9"/>
        <v>0</v>
      </c>
      <c r="P53" s="177">
        <f>SUM(D53:O53)</f>
        <v>0</v>
      </c>
      <c r="Q53" s="329"/>
      <c r="S53" s="163"/>
    </row>
    <row r="54" spans="2:19" s="55" customFormat="1" ht="12.65" customHeight="1" x14ac:dyDescent="0.2">
      <c r="B54" s="312"/>
      <c r="C54" s="184" t="s">
        <v>150</v>
      </c>
      <c r="D54" s="185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326"/>
      <c r="S54" s="163"/>
    </row>
    <row r="55" spans="2:19" s="55" customFormat="1" ht="12.65" customHeight="1" x14ac:dyDescent="0.2">
      <c r="B55" s="555" t="s">
        <v>151</v>
      </c>
      <c r="C55" s="577"/>
      <c r="D55" s="180">
        <f>D41+D42+D51-D47-D53</f>
        <v>0</v>
      </c>
      <c r="E55" s="180">
        <f t="shared" ref="E55:O55" si="10">E41+E42+E51-E47-E53</f>
        <v>0</v>
      </c>
      <c r="F55" s="180">
        <f t="shared" si="10"/>
        <v>0</v>
      </c>
      <c r="G55" s="180">
        <f t="shared" si="10"/>
        <v>0</v>
      </c>
      <c r="H55" s="180">
        <f t="shared" si="10"/>
        <v>0</v>
      </c>
      <c r="I55" s="180">
        <f t="shared" si="10"/>
        <v>0</v>
      </c>
      <c r="J55" s="180">
        <f t="shared" si="10"/>
        <v>0</v>
      </c>
      <c r="K55" s="180">
        <f t="shared" si="10"/>
        <v>0</v>
      </c>
      <c r="L55" s="180">
        <f t="shared" si="10"/>
        <v>0</v>
      </c>
      <c r="M55" s="180">
        <f t="shared" si="10"/>
        <v>0</v>
      </c>
      <c r="N55" s="180">
        <f t="shared" si="10"/>
        <v>0</v>
      </c>
      <c r="O55" s="180">
        <f t="shared" si="10"/>
        <v>0</v>
      </c>
      <c r="P55" s="181">
        <f>SUM(D55:O55)</f>
        <v>0</v>
      </c>
      <c r="Q55" s="323"/>
      <c r="S55" s="163"/>
    </row>
    <row r="56" spans="2:19" s="55" customFormat="1" ht="12.65" customHeight="1" x14ac:dyDescent="0.2">
      <c r="B56" s="546" t="s">
        <v>152</v>
      </c>
      <c r="C56" s="571"/>
      <c r="D56" s="180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>
        <v>0</v>
      </c>
      <c r="P56" s="181">
        <f>SUM(D56:O56)</f>
        <v>0</v>
      </c>
      <c r="Q56" s="332"/>
      <c r="S56" s="163"/>
    </row>
    <row r="57" spans="2:19" s="55" customFormat="1" ht="12.65" customHeight="1" thickBot="1" x14ac:dyDescent="0.25">
      <c r="B57" s="537" t="s">
        <v>153</v>
      </c>
      <c r="C57" s="572"/>
      <c r="D57" s="380">
        <f>D55-D56</f>
        <v>0</v>
      </c>
      <c r="E57" s="380">
        <f t="shared" ref="E57:O57" si="11">E55-E56</f>
        <v>0</v>
      </c>
      <c r="F57" s="380">
        <f t="shared" si="11"/>
        <v>0</v>
      </c>
      <c r="G57" s="380">
        <f t="shared" si="11"/>
        <v>0</v>
      </c>
      <c r="H57" s="380">
        <f t="shared" si="11"/>
        <v>0</v>
      </c>
      <c r="I57" s="380">
        <f t="shared" si="11"/>
        <v>0</v>
      </c>
      <c r="J57" s="380">
        <f t="shared" si="11"/>
        <v>0</v>
      </c>
      <c r="K57" s="380">
        <f t="shared" si="11"/>
        <v>0</v>
      </c>
      <c r="L57" s="380">
        <f t="shared" si="11"/>
        <v>0</v>
      </c>
      <c r="M57" s="380">
        <f t="shared" si="11"/>
        <v>0</v>
      </c>
      <c r="N57" s="380">
        <f t="shared" si="11"/>
        <v>0</v>
      </c>
      <c r="O57" s="380">
        <f t="shared" si="11"/>
        <v>0</v>
      </c>
      <c r="P57" s="381">
        <f>SUM(D57:O57)</f>
        <v>0</v>
      </c>
      <c r="Q57" s="335"/>
      <c r="S57" s="163"/>
    </row>
    <row r="58" spans="2:19" s="107" customFormat="1" ht="12.65" hidden="1" customHeight="1" x14ac:dyDescent="0.2">
      <c r="B58" s="108"/>
      <c r="C58" s="108"/>
      <c r="D58" s="187"/>
      <c r="E58" s="187">
        <v>0</v>
      </c>
      <c r="F58" s="187">
        <f>E58</f>
        <v>0</v>
      </c>
      <c r="G58" s="187">
        <f>F58</f>
        <v>0</v>
      </c>
      <c r="H58" s="187">
        <f t="shared" ref="H58:O58" si="12">G58</f>
        <v>0</v>
      </c>
      <c r="I58" s="187">
        <f t="shared" si="12"/>
        <v>0</v>
      </c>
      <c r="J58" s="187">
        <f t="shared" si="12"/>
        <v>0</v>
      </c>
      <c r="K58" s="187">
        <f t="shared" si="12"/>
        <v>0</v>
      </c>
      <c r="L58" s="187">
        <f t="shared" si="12"/>
        <v>0</v>
      </c>
      <c r="M58" s="187">
        <f t="shared" si="12"/>
        <v>0</v>
      </c>
      <c r="N58" s="187">
        <f t="shared" si="12"/>
        <v>0</v>
      </c>
      <c r="O58" s="187">
        <f t="shared" si="12"/>
        <v>0</v>
      </c>
      <c r="P58" s="187">
        <f>SUM(D58:O58)</f>
        <v>0</v>
      </c>
      <c r="Q58" s="109"/>
      <c r="S58" s="163"/>
    </row>
    <row r="59" spans="2:19" s="107" customFormat="1" ht="12.65" customHeight="1" thickBot="1" x14ac:dyDescent="0.25">
      <c r="B59" s="108"/>
      <c r="C59" s="108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09"/>
      <c r="S59" s="163"/>
    </row>
    <row r="60" spans="2:19" s="61" customFormat="1" ht="12.65" hidden="1" customHeight="1" x14ac:dyDescent="0.2">
      <c r="B60" s="573" t="s">
        <v>103</v>
      </c>
      <c r="C60" s="574"/>
      <c r="D60" s="188"/>
      <c r="E60" s="189" t="e">
        <v>#VALUE!</v>
      </c>
      <c r="F60" s="189" t="e">
        <f>E60</f>
        <v>#VALUE!</v>
      </c>
      <c r="G60" s="189" t="e">
        <f>F60</f>
        <v>#VALUE!</v>
      </c>
      <c r="H60" s="189" t="e">
        <f t="shared" ref="H60:O60" si="13">G60</f>
        <v>#VALUE!</v>
      </c>
      <c r="I60" s="189" t="e">
        <f t="shared" si="13"/>
        <v>#VALUE!</v>
      </c>
      <c r="J60" s="189" t="e">
        <f t="shared" si="13"/>
        <v>#VALUE!</v>
      </c>
      <c r="K60" s="189" t="e">
        <f t="shared" si="13"/>
        <v>#VALUE!</v>
      </c>
      <c r="L60" s="189" t="e">
        <f t="shared" si="13"/>
        <v>#VALUE!</v>
      </c>
      <c r="M60" s="189" t="e">
        <f t="shared" si="13"/>
        <v>#VALUE!</v>
      </c>
      <c r="N60" s="189" t="e">
        <f t="shared" si="13"/>
        <v>#VALUE!</v>
      </c>
      <c r="O60" s="189" t="e">
        <f t="shared" si="13"/>
        <v>#VALUE!</v>
      </c>
      <c r="P60" s="189" t="e">
        <f>SUM(D60:O60)</f>
        <v>#VALUE!</v>
      </c>
      <c r="Q60" s="60" t="s">
        <v>2</v>
      </c>
      <c r="S60" s="163"/>
    </row>
    <row r="61" spans="2:19" s="55" customFormat="1" ht="12.65" customHeight="1" x14ac:dyDescent="0.2">
      <c r="B61" s="575" t="s">
        <v>155</v>
      </c>
      <c r="C61" s="576"/>
      <c r="D61" s="382">
        <f>D65-D66</f>
        <v>0</v>
      </c>
      <c r="E61" s="382">
        <f>E65-E66</f>
        <v>0</v>
      </c>
      <c r="F61" s="382">
        <f t="shared" ref="F61:O61" si="14">F65-F66</f>
        <v>0</v>
      </c>
      <c r="G61" s="382">
        <f t="shared" si="14"/>
        <v>0</v>
      </c>
      <c r="H61" s="382">
        <f t="shared" si="14"/>
        <v>0</v>
      </c>
      <c r="I61" s="382">
        <f t="shared" si="14"/>
        <v>0</v>
      </c>
      <c r="J61" s="382">
        <f t="shared" si="14"/>
        <v>0</v>
      </c>
      <c r="K61" s="382">
        <f t="shared" si="14"/>
        <v>0</v>
      </c>
      <c r="L61" s="382">
        <f t="shared" si="14"/>
        <v>0</v>
      </c>
      <c r="M61" s="382">
        <f t="shared" si="14"/>
        <v>0</v>
      </c>
      <c r="N61" s="382">
        <f t="shared" si="14"/>
        <v>0</v>
      </c>
      <c r="O61" s="382">
        <f t="shared" si="14"/>
        <v>0</v>
      </c>
      <c r="P61" s="382">
        <f>SUM(D61:O61)</f>
        <v>0</v>
      </c>
      <c r="Q61" s="383"/>
      <c r="S61" s="163"/>
    </row>
    <row r="62" spans="2:19" s="55" customFormat="1" ht="12.65" customHeight="1" x14ac:dyDescent="0.2">
      <c r="B62" s="313"/>
      <c r="C62" s="191" t="s">
        <v>156</v>
      </c>
      <c r="D62" s="169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325"/>
      <c r="S62" s="163"/>
    </row>
    <row r="63" spans="2:19" s="55" customFormat="1" ht="12.65" customHeight="1" x14ac:dyDescent="0.2">
      <c r="B63" s="315"/>
      <c r="C63" s="95" t="s">
        <v>157</v>
      </c>
      <c r="D63" s="169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325"/>
      <c r="S63" s="163"/>
    </row>
    <row r="64" spans="2:19" s="55" customFormat="1" ht="12.65" customHeight="1" x14ac:dyDescent="0.2">
      <c r="B64" s="315"/>
      <c r="C64" s="95" t="s">
        <v>158</v>
      </c>
      <c r="D64" s="169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325"/>
      <c r="S64" s="163"/>
    </row>
    <row r="65" spans="2:19" s="55" customFormat="1" ht="12.65" customHeight="1" x14ac:dyDescent="0.2">
      <c r="B65" s="315"/>
      <c r="C65" s="95" t="s">
        <v>10</v>
      </c>
      <c r="D65" s="169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325"/>
      <c r="S65" s="163"/>
    </row>
    <row r="66" spans="2:19" s="126" customFormat="1" ht="12.65" customHeight="1" x14ac:dyDescent="0.2">
      <c r="B66" s="316"/>
      <c r="C66" s="192" t="s">
        <v>159</v>
      </c>
      <c r="D66" s="193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339"/>
      <c r="S66" s="163"/>
    </row>
    <row r="67" spans="2:19" s="55" customFormat="1" ht="12.65" customHeight="1" x14ac:dyDescent="0.2">
      <c r="B67" s="542" t="s">
        <v>160</v>
      </c>
      <c r="C67" s="568"/>
      <c r="D67" s="177">
        <f>SUM(D68:D71)</f>
        <v>0</v>
      </c>
      <c r="E67" s="177">
        <f>SUM(E68:E71)</f>
        <v>0</v>
      </c>
      <c r="F67" s="177">
        <f t="shared" ref="F67:O67" si="15">SUM(F68:F71)</f>
        <v>0</v>
      </c>
      <c r="G67" s="177">
        <f t="shared" si="15"/>
        <v>0</v>
      </c>
      <c r="H67" s="177">
        <f t="shared" si="15"/>
        <v>0</v>
      </c>
      <c r="I67" s="177">
        <f t="shared" si="15"/>
        <v>0</v>
      </c>
      <c r="J67" s="177">
        <f t="shared" si="15"/>
        <v>0</v>
      </c>
      <c r="K67" s="177">
        <f t="shared" si="15"/>
        <v>0</v>
      </c>
      <c r="L67" s="177">
        <f t="shared" si="15"/>
        <v>0</v>
      </c>
      <c r="M67" s="177">
        <f t="shared" si="15"/>
        <v>0</v>
      </c>
      <c r="N67" s="177">
        <f t="shared" si="15"/>
        <v>0</v>
      </c>
      <c r="O67" s="177">
        <f t="shared" si="15"/>
        <v>0</v>
      </c>
      <c r="P67" s="177">
        <f>SUM(D67:O67)</f>
        <v>0</v>
      </c>
      <c r="Q67" s="329"/>
      <c r="S67" s="163"/>
    </row>
    <row r="68" spans="2:19" s="55" customFormat="1" ht="12.65" customHeight="1" x14ac:dyDescent="0.2">
      <c r="B68" s="308"/>
      <c r="C68" s="95" t="s">
        <v>161</v>
      </c>
      <c r="D68" s="169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325"/>
      <c r="S68" s="163"/>
    </row>
    <row r="69" spans="2:19" s="55" customFormat="1" ht="12.65" customHeight="1" x14ac:dyDescent="0.2">
      <c r="B69" s="308"/>
      <c r="C69" s="95" t="s">
        <v>162</v>
      </c>
      <c r="D69" s="169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325"/>
      <c r="S69" s="163"/>
    </row>
    <row r="70" spans="2:19" s="55" customFormat="1" ht="12.65" customHeight="1" x14ac:dyDescent="0.2">
      <c r="B70" s="308"/>
      <c r="C70" s="95" t="s">
        <v>163</v>
      </c>
      <c r="D70" s="169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325"/>
      <c r="S70" s="163"/>
    </row>
    <row r="71" spans="2:19" s="55" customFormat="1" ht="12.65" customHeight="1" x14ac:dyDescent="0.2">
      <c r="B71" s="308"/>
      <c r="C71" s="95" t="s">
        <v>164</v>
      </c>
      <c r="D71" s="169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325"/>
      <c r="S71" s="163"/>
    </row>
    <row r="72" spans="2:19" s="136" customFormat="1" ht="12.65" customHeight="1" x14ac:dyDescent="0.2">
      <c r="B72" s="545" t="s">
        <v>165</v>
      </c>
      <c r="C72" s="568"/>
      <c r="D72" s="195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  <c r="Q72" s="323"/>
      <c r="S72" s="163"/>
    </row>
    <row r="73" spans="2:19" s="55" customFormat="1" ht="12.65" customHeight="1" x14ac:dyDescent="0.2">
      <c r="B73" s="542" t="s">
        <v>166</v>
      </c>
      <c r="C73" s="568"/>
      <c r="D73" s="177">
        <f>SUM(D74:D77)</f>
        <v>0</v>
      </c>
      <c r="E73" s="177">
        <f>SUM(E74:E77)</f>
        <v>0</v>
      </c>
      <c r="F73" s="177">
        <f t="shared" ref="F73:O73" si="16">SUM(F74:F77)</f>
        <v>0</v>
      </c>
      <c r="G73" s="177">
        <f t="shared" si="16"/>
        <v>0</v>
      </c>
      <c r="H73" s="177">
        <f t="shared" si="16"/>
        <v>0</v>
      </c>
      <c r="I73" s="177">
        <f t="shared" si="16"/>
        <v>0</v>
      </c>
      <c r="J73" s="177">
        <f t="shared" si="16"/>
        <v>0</v>
      </c>
      <c r="K73" s="177">
        <f t="shared" si="16"/>
        <v>0</v>
      </c>
      <c r="L73" s="177">
        <f t="shared" si="16"/>
        <v>0</v>
      </c>
      <c r="M73" s="177">
        <f t="shared" si="16"/>
        <v>0</v>
      </c>
      <c r="N73" s="177">
        <f t="shared" si="16"/>
        <v>0</v>
      </c>
      <c r="O73" s="177">
        <f t="shared" si="16"/>
        <v>0</v>
      </c>
      <c r="P73" s="177">
        <f>SUM(D73:O73)</f>
        <v>0</v>
      </c>
      <c r="Q73" s="329"/>
      <c r="S73" s="163"/>
    </row>
    <row r="74" spans="2:19" s="55" customFormat="1" ht="12.65" customHeight="1" x14ac:dyDescent="0.2">
      <c r="B74" s="308"/>
      <c r="C74" s="95" t="s">
        <v>167</v>
      </c>
      <c r="D74" s="169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325"/>
      <c r="S74" s="163"/>
    </row>
    <row r="75" spans="2:19" s="55" customFormat="1" ht="12.65" customHeight="1" x14ac:dyDescent="0.2">
      <c r="B75" s="263"/>
      <c r="C75" s="95" t="s">
        <v>9</v>
      </c>
      <c r="D75" s="169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325"/>
      <c r="S75" s="163"/>
    </row>
    <row r="76" spans="2:19" s="55" customFormat="1" ht="12.65" customHeight="1" x14ac:dyDescent="0.2">
      <c r="B76" s="263"/>
      <c r="C76" s="95" t="s">
        <v>168</v>
      </c>
      <c r="D76" s="169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325"/>
      <c r="S76" s="163"/>
    </row>
    <row r="77" spans="2:19" s="55" customFormat="1" ht="12.65" customHeight="1" x14ac:dyDescent="0.2">
      <c r="B77" s="263"/>
      <c r="C77" s="174" t="s">
        <v>169</v>
      </c>
      <c r="D77" s="172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328"/>
      <c r="S77" s="163"/>
    </row>
    <row r="78" spans="2:19" s="55" customFormat="1" ht="12.65" hidden="1" customHeight="1" x14ac:dyDescent="0.2">
      <c r="B78" s="318"/>
      <c r="C78" s="95"/>
      <c r="D78" s="169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325"/>
      <c r="S78" s="163"/>
    </row>
    <row r="79" spans="2:19" s="55" customFormat="1" ht="12.65" hidden="1" customHeight="1" x14ac:dyDescent="0.2">
      <c r="B79" s="318"/>
      <c r="C79" s="196"/>
      <c r="D79" s="182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331"/>
      <c r="S79" s="163"/>
    </row>
    <row r="80" spans="2:19" s="55" customFormat="1" ht="12.65" customHeight="1" x14ac:dyDescent="0.2">
      <c r="B80" s="535" t="s">
        <v>170</v>
      </c>
      <c r="C80" s="569"/>
      <c r="D80" s="197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332"/>
      <c r="S80" s="163"/>
    </row>
    <row r="81" spans="2:19" s="55" customFormat="1" ht="12.65" customHeight="1" x14ac:dyDescent="0.2">
      <c r="B81" s="535" t="s">
        <v>171</v>
      </c>
      <c r="C81" s="569"/>
      <c r="D81" s="182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183"/>
      <c r="P81" s="183"/>
      <c r="Q81" s="331"/>
      <c r="S81" s="163"/>
    </row>
    <row r="82" spans="2:19" s="136" customFormat="1" ht="12.65" customHeight="1" thickBot="1" x14ac:dyDescent="0.25">
      <c r="B82" s="537" t="s">
        <v>115</v>
      </c>
      <c r="C82" s="570"/>
      <c r="D82" s="381">
        <f>D61+D67+D72+D73+D80+-D81</f>
        <v>0</v>
      </c>
      <c r="E82" s="381">
        <f>E61+E67+E72+E73+E80+-E81</f>
        <v>0</v>
      </c>
      <c r="F82" s="381">
        <f t="shared" ref="F82:O82" si="17">F61+F67+F72+F73+F80+-F81</f>
        <v>0</v>
      </c>
      <c r="G82" s="381">
        <f t="shared" si="17"/>
        <v>0</v>
      </c>
      <c r="H82" s="381">
        <f t="shared" si="17"/>
        <v>0</v>
      </c>
      <c r="I82" s="381">
        <f t="shared" si="17"/>
        <v>0</v>
      </c>
      <c r="J82" s="381">
        <f t="shared" si="17"/>
        <v>0</v>
      </c>
      <c r="K82" s="381">
        <f t="shared" si="17"/>
        <v>0</v>
      </c>
      <c r="L82" s="381">
        <f t="shared" si="17"/>
        <v>0</v>
      </c>
      <c r="M82" s="381">
        <f t="shared" si="17"/>
        <v>0</v>
      </c>
      <c r="N82" s="381">
        <f t="shared" si="17"/>
        <v>0</v>
      </c>
      <c r="O82" s="381">
        <f t="shared" si="17"/>
        <v>0</v>
      </c>
      <c r="P82" s="381">
        <f>SUM(D82:O82)</f>
        <v>0</v>
      </c>
      <c r="Q82" s="335"/>
      <c r="S82" s="163"/>
    </row>
    <row r="83" spans="2:19" s="55" customFormat="1" x14ac:dyDescent="0.2"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</row>
    <row r="84" spans="2:19" s="55" customFormat="1" x14ac:dyDescent="0.2"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</row>
    <row r="85" spans="2:19" s="55" customFormat="1" x14ac:dyDescent="0.2">
      <c r="B85" s="150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</row>
    <row r="86" spans="2:19" s="55" customFormat="1" x14ac:dyDescent="0.2"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</row>
    <row r="87" spans="2:19" s="55" customFormat="1" x14ac:dyDescent="0.2">
      <c r="B87" s="150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</row>
    <row r="88" spans="2:19" s="55" customFormat="1" x14ac:dyDescent="0.2"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</row>
    <row r="89" spans="2:19" s="55" customFormat="1" x14ac:dyDescent="0.2"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</row>
    <row r="90" spans="2:19" s="55" customFormat="1" x14ac:dyDescent="0.2">
      <c r="B90" s="150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</row>
    <row r="91" spans="2:19" s="55" customFormat="1" x14ac:dyDescent="0.2"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</row>
    <row r="92" spans="2:19" s="55" customFormat="1" x14ac:dyDescent="0.2"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</row>
    <row r="93" spans="2:19" s="55" customFormat="1" x14ac:dyDescent="0.2"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</row>
    <row r="94" spans="2:19" s="55" customFormat="1" x14ac:dyDescent="0.2"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</row>
    <row r="95" spans="2:19" s="55" customFormat="1" x14ac:dyDescent="0.2"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</row>
    <row r="96" spans="2:19" s="55" customFormat="1" x14ac:dyDescent="0.2">
      <c r="B96" s="150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</row>
    <row r="97" spans="2:16" s="55" customFormat="1" x14ac:dyDescent="0.2"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</row>
    <row r="98" spans="2:16" s="55" customFormat="1" x14ac:dyDescent="0.2">
      <c r="B98" s="150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</row>
    <row r="99" spans="2:16" s="55" customFormat="1" x14ac:dyDescent="0.2"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</row>
    <row r="100" spans="2:16" s="55" customFormat="1" x14ac:dyDescent="0.2"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</row>
  </sheetData>
  <mergeCells count="22">
    <mergeCell ref="B55:C55"/>
    <mergeCell ref="B2:C3"/>
    <mergeCell ref="B4:C4"/>
    <mergeCell ref="B5:C5"/>
    <mergeCell ref="B11:C11"/>
    <mergeCell ref="B16:C16"/>
    <mergeCell ref="B17:C17"/>
    <mergeCell ref="B41:C41"/>
    <mergeCell ref="B42:C42"/>
    <mergeCell ref="B47:C47"/>
    <mergeCell ref="B51:C51"/>
    <mergeCell ref="B53:C53"/>
    <mergeCell ref="B73:C73"/>
    <mergeCell ref="B80:C80"/>
    <mergeCell ref="B81:C81"/>
    <mergeCell ref="B82:C82"/>
    <mergeCell ref="B56:C56"/>
    <mergeCell ref="B57:C57"/>
    <mergeCell ref="B60:C60"/>
    <mergeCell ref="B61:C61"/>
    <mergeCell ref="B67:C67"/>
    <mergeCell ref="B72:C72"/>
  </mergeCells>
  <phoneticPr fontId="2"/>
  <pageMargins left="0.70866141732283472" right="0.70866141732283472" top="0.74803149606299213" bottom="0.74803149606299213" header="0.31496062992125984" footer="0.31496062992125984"/>
  <pageSetup paperSize="8" scale="8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43"/>
  <sheetViews>
    <sheetView zoomScaleNormal="100" zoomScaleSheetLayoutView="100" workbookViewId="0">
      <selection activeCell="N26" sqref="N26"/>
    </sheetView>
  </sheetViews>
  <sheetFormatPr defaultColWidth="9" defaultRowHeight="13" x14ac:dyDescent="0.2"/>
  <cols>
    <col min="1" max="3" width="3.6328125" style="32" customWidth="1"/>
    <col min="4" max="4" width="11.90625" style="32" customWidth="1"/>
    <col min="5" max="11" width="13.08984375" style="32" customWidth="1"/>
    <col min="12" max="13" width="10.90625" style="32" customWidth="1"/>
    <col min="14" max="16384" width="9" style="32"/>
  </cols>
  <sheetData>
    <row r="1" spans="1:13" ht="14" x14ac:dyDescent="0.2">
      <c r="A1" s="12" t="s">
        <v>217</v>
      </c>
      <c r="M1" s="158" t="s">
        <v>3</v>
      </c>
    </row>
    <row r="2" spans="1:13" ht="6" customHeight="1" thickBot="1" x14ac:dyDescent="0.25"/>
    <row r="3" spans="1:13" s="151" customFormat="1" ht="16.5" customHeight="1" x14ac:dyDescent="0.2">
      <c r="A3" s="599"/>
      <c r="B3" s="600"/>
      <c r="C3" s="600"/>
      <c r="D3" s="601"/>
      <c r="E3" s="352" t="str">
        <f>'利益計画 (新規事業)'!D2</f>
        <v>第　期（実績）</v>
      </c>
      <c r="F3" s="353" t="str">
        <f>'利益計画 (新規事業)'!F2:H2</f>
        <v>第　期（実績）</v>
      </c>
      <c r="G3" s="352" t="str">
        <f>'利益計画 (既存事業)'!I2</f>
        <v>第　期（計画）</v>
      </c>
      <c r="H3" s="359" t="str">
        <f>利益計画!L2</f>
        <v>第　期（計画）</v>
      </c>
      <c r="I3" s="359" t="str">
        <f>'利益計画 (既存事業)'!O2</f>
        <v>第　期（計画）</v>
      </c>
      <c r="J3" s="359" t="str">
        <f>'利益計画 (新規事業)'!R2</f>
        <v>第　期（計画）</v>
      </c>
      <c r="K3" s="359" t="str">
        <f>利益計画!U2</f>
        <v>第　期（計画）</v>
      </c>
      <c r="L3" s="595" t="s">
        <v>21</v>
      </c>
      <c r="M3" s="596"/>
    </row>
    <row r="4" spans="1:13" s="151" customFormat="1" ht="16.5" customHeight="1" x14ac:dyDescent="0.2">
      <c r="A4" s="602"/>
      <c r="B4" s="591"/>
      <c r="C4" s="591"/>
      <c r="D4" s="592"/>
      <c r="E4" s="354" t="str">
        <f>'利益計画 (新規事業)'!D3</f>
        <v>／　～　／</v>
      </c>
      <c r="F4" s="355" t="str">
        <f>'利益計画 (新規事業)'!F3:H3</f>
        <v>／　～　／</v>
      </c>
      <c r="G4" s="354" t="str">
        <f>'利益計画 (既存事業)'!I3</f>
        <v>／　～　／</v>
      </c>
      <c r="H4" s="237" t="str">
        <f>利益計画!L3</f>
        <v>／　～　／</v>
      </c>
      <c r="I4" s="237" t="str">
        <f>'利益計画 (既存事業)'!O3</f>
        <v>／　～　／</v>
      </c>
      <c r="J4" s="237" t="str">
        <f>'利益計画 (新規事業)'!R3</f>
        <v>／　～　／</v>
      </c>
      <c r="K4" s="237" t="str">
        <f>利益計画!U3</f>
        <v>／　～　／</v>
      </c>
      <c r="L4" s="597"/>
      <c r="M4" s="598"/>
    </row>
    <row r="5" spans="1:13" s="151" customFormat="1" ht="16.5" customHeight="1" x14ac:dyDescent="0.2">
      <c r="A5" s="593" t="s">
        <v>16</v>
      </c>
      <c r="B5" s="594" t="s">
        <v>1</v>
      </c>
      <c r="C5" s="589" t="s">
        <v>185</v>
      </c>
      <c r="D5" s="590"/>
      <c r="E5" s="356"/>
      <c r="F5" s="351"/>
      <c r="G5" s="356"/>
      <c r="H5" s="152"/>
      <c r="I5" s="152"/>
      <c r="J5" s="152"/>
      <c r="K5" s="153" t="str">
        <f>IF(K6="","",SUM(K6:K10))</f>
        <v/>
      </c>
      <c r="L5" s="154"/>
      <c r="M5" s="360"/>
    </row>
    <row r="6" spans="1:13" s="151" customFormat="1" ht="16.5" customHeight="1" x14ac:dyDescent="0.2">
      <c r="A6" s="593"/>
      <c r="B6" s="594"/>
      <c r="C6" s="589" t="s">
        <v>186</v>
      </c>
      <c r="D6" s="590"/>
      <c r="E6" s="356"/>
      <c r="F6" s="351"/>
      <c r="G6" s="356"/>
      <c r="H6" s="152"/>
      <c r="I6" s="152"/>
      <c r="J6" s="152"/>
      <c r="K6" s="153"/>
      <c r="L6" s="155"/>
      <c r="M6" s="361"/>
    </row>
    <row r="7" spans="1:13" s="151" customFormat="1" ht="16.5" customHeight="1" x14ac:dyDescent="0.2">
      <c r="A7" s="593"/>
      <c r="B7" s="594"/>
      <c r="C7" s="589" t="s">
        <v>187</v>
      </c>
      <c r="D7" s="590"/>
      <c r="E7" s="356"/>
      <c r="F7" s="351"/>
      <c r="G7" s="356"/>
      <c r="H7" s="152"/>
      <c r="I7" s="152"/>
      <c r="J7" s="152"/>
      <c r="K7" s="153"/>
      <c r="L7" s="155"/>
      <c r="M7" s="361"/>
    </row>
    <row r="8" spans="1:13" s="151" customFormat="1" ht="16.5" customHeight="1" x14ac:dyDescent="0.2">
      <c r="A8" s="593"/>
      <c r="B8" s="594"/>
      <c r="C8" s="589" t="s">
        <v>188</v>
      </c>
      <c r="D8" s="590"/>
      <c r="E8" s="356"/>
      <c r="F8" s="351"/>
      <c r="G8" s="356"/>
      <c r="H8" s="152"/>
      <c r="I8" s="152"/>
      <c r="J8" s="152"/>
      <c r="K8" s="153"/>
      <c r="L8" s="155"/>
      <c r="M8" s="361"/>
    </row>
    <row r="9" spans="1:13" s="151" customFormat="1" ht="16.5" customHeight="1" x14ac:dyDescent="0.2">
      <c r="A9" s="593"/>
      <c r="B9" s="594"/>
      <c r="C9" s="589" t="s">
        <v>189</v>
      </c>
      <c r="D9" s="590"/>
      <c r="E9" s="356"/>
      <c r="F9" s="351"/>
      <c r="G9" s="356"/>
      <c r="H9" s="152"/>
      <c r="I9" s="152"/>
      <c r="J9" s="152"/>
      <c r="K9" s="153"/>
      <c r="L9" s="155"/>
      <c r="M9" s="361"/>
    </row>
    <row r="10" spans="1:13" s="151" customFormat="1" ht="16.5" customHeight="1" x14ac:dyDescent="0.2">
      <c r="A10" s="593"/>
      <c r="B10" s="594"/>
      <c r="C10" s="589"/>
      <c r="D10" s="590"/>
      <c r="E10" s="356"/>
      <c r="F10" s="351"/>
      <c r="G10" s="356"/>
      <c r="H10" s="152"/>
      <c r="I10" s="152"/>
      <c r="J10" s="152"/>
      <c r="K10" s="153"/>
      <c r="L10" s="155"/>
      <c r="M10" s="361"/>
    </row>
    <row r="11" spans="1:13" s="151" customFormat="1" ht="16.5" customHeight="1" x14ac:dyDescent="0.2">
      <c r="A11" s="593"/>
      <c r="B11" s="594"/>
      <c r="C11" s="589"/>
      <c r="D11" s="590"/>
      <c r="E11" s="356"/>
      <c r="F11" s="351"/>
      <c r="G11" s="356"/>
      <c r="H11" s="152"/>
      <c r="I11" s="152"/>
      <c r="J11" s="152"/>
      <c r="K11" s="153" t="str">
        <f>IF(K12="","",SUM(K12:K13))</f>
        <v/>
      </c>
      <c r="L11" s="155"/>
      <c r="M11" s="361"/>
    </row>
    <row r="12" spans="1:13" s="151" customFormat="1" ht="18" hidden="1" customHeight="1" x14ac:dyDescent="0.2">
      <c r="A12" s="593"/>
      <c r="B12" s="594"/>
      <c r="C12" s="589"/>
      <c r="D12" s="590"/>
      <c r="E12" s="356"/>
      <c r="F12" s="351" t="str">
        <f>IF(E40="","",E40)</f>
        <v/>
      </c>
      <c r="G12" s="356" t="str">
        <f>IF(F40="","",F40)</f>
        <v/>
      </c>
      <c r="H12" s="152" t="str">
        <f>IF(G40="","",G40)</f>
        <v/>
      </c>
      <c r="I12" s="152" t="str">
        <f>IF(H40="","",H40)</f>
        <v/>
      </c>
      <c r="J12" s="152" t="str">
        <f>IF(I40="","",I40)</f>
        <v/>
      </c>
      <c r="K12" s="153"/>
      <c r="L12" s="155"/>
      <c r="M12" s="361"/>
    </row>
    <row r="13" spans="1:13" s="151" customFormat="1" ht="18" hidden="1" customHeight="1" x14ac:dyDescent="0.2">
      <c r="A13" s="593"/>
      <c r="B13" s="594"/>
      <c r="C13" s="589"/>
      <c r="D13" s="590"/>
      <c r="E13" s="356"/>
      <c r="F13" s="351"/>
      <c r="G13" s="356"/>
      <c r="H13" s="152"/>
      <c r="I13" s="152"/>
      <c r="J13" s="152"/>
      <c r="K13" s="153"/>
      <c r="L13" s="155"/>
      <c r="M13" s="361"/>
    </row>
    <row r="14" spans="1:13" s="151" customFormat="1" ht="16.5" customHeight="1" x14ac:dyDescent="0.2">
      <c r="A14" s="593"/>
      <c r="B14" s="594"/>
      <c r="C14" s="591" t="s">
        <v>10</v>
      </c>
      <c r="D14" s="592"/>
      <c r="E14" s="356" t="str">
        <f t="shared" ref="E14:J14" si="0">IF(E6="","",SUM(E5:E13))</f>
        <v/>
      </c>
      <c r="F14" s="351" t="str">
        <f t="shared" si="0"/>
        <v/>
      </c>
      <c r="G14" s="356" t="str">
        <f t="shared" si="0"/>
        <v/>
      </c>
      <c r="H14" s="152" t="str">
        <f t="shared" si="0"/>
        <v/>
      </c>
      <c r="I14" s="152" t="str">
        <f t="shared" si="0"/>
        <v/>
      </c>
      <c r="J14" s="152" t="str">
        <f t="shared" si="0"/>
        <v/>
      </c>
      <c r="K14" s="153" t="str">
        <f>IF(K15="","",SUM(K15:K17))</f>
        <v/>
      </c>
      <c r="L14" s="155"/>
      <c r="M14" s="361"/>
    </row>
    <row r="15" spans="1:13" s="151" customFormat="1" ht="16.5" customHeight="1" x14ac:dyDescent="0.2">
      <c r="A15" s="593"/>
      <c r="B15" s="594" t="s">
        <v>4</v>
      </c>
      <c r="C15" s="589" t="s">
        <v>4</v>
      </c>
      <c r="D15" s="590"/>
      <c r="E15" s="356" t="str">
        <f t="shared" ref="E15:J15" si="1">IF(E16="","",SUM(E16:E21))</f>
        <v/>
      </c>
      <c r="F15" s="351" t="str">
        <f t="shared" si="1"/>
        <v/>
      </c>
      <c r="G15" s="356" t="str">
        <f t="shared" si="1"/>
        <v/>
      </c>
      <c r="H15" s="152" t="str">
        <f t="shared" si="1"/>
        <v/>
      </c>
      <c r="I15" s="152" t="str">
        <f t="shared" si="1"/>
        <v/>
      </c>
      <c r="J15" s="152" t="str">
        <f t="shared" si="1"/>
        <v/>
      </c>
      <c r="K15" s="153"/>
      <c r="L15" s="155"/>
      <c r="M15" s="361"/>
    </row>
    <row r="16" spans="1:13" s="151" customFormat="1" ht="16.5" customHeight="1" x14ac:dyDescent="0.2">
      <c r="A16" s="593"/>
      <c r="B16" s="594"/>
      <c r="C16" s="594" t="s">
        <v>15</v>
      </c>
      <c r="D16" s="351"/>
      <c r="E16" s="356"/>
      <c r="F16" s="351"/>
      <c r="G16" s="356"/>
      <c r="H16" s="152"/>
      <c r="I16" s="152"/>
      <c r="J16" s="152"/>
      <c r="K16" s="153"/>
      <c r="L16" s="155"/>
      <c r="M16" s="361"/>
    </row>
    <row r="17" spans="1:13" s="151" customFormat="1" ht="16.5" customHeight="1" x14ac:dyDescent="0.2">
      <c r="A17" s="593"/>
      <c r="B17" s="594"/>
      <c r="C17" s="594"/>
      <c r="D17" s="351"/>
      <c r="E17" s="356"/>
      <c r="F17" s="351"/>
      <c r="G17" s="356"/>
      <c r="H17" s="152"/>
      <c r="I17" s="152"/>
      <c r="J17" s="152"/>
      <c r="K17" s="153"/>
      <c r="L17" s="155"/>
      <c r="M17" s="361"/>
    </row>
    <row r="18" spans="1:13" s="151" customFormat="1" ht="16.5" customHeight="1" x14ac:dyDescent="0.2">
      <c r="A18" s="593"/>
      <c r="B18" s="594"/>
      <c r="C18" s="594"/>
      <c r="D18" s="351"/>
      <c r="E18" s="356"/>
      <c r="F18" s="351"/>
      <c r="G18" s="356"/>
      <c r="H18" s="152"/>
      <c r="I18" s="152"/>
      <c r="J18" s="152"/>
      <c r="K18" s="153" t="str">
        <f>IF(K5="","",K5+K11+K14)</f>
        <v/>
      </c>
      <c r="L18" s="155"/>
      <c r="M18" s="361"/>
    </row>
    <row r="19" spans="1:13" s="151" customFormat="1" ht="18" hidden="1" customHeight="1" x14ac:dyDescent="0.2">
      <c r="A19" s="593"/>
      <c r="B19" s="594"/>
      <c r="C19" s="594"/>
      <c r="D19" s="351"/>
      <c r="E19" s="356"/>
      <c r="F19" s="351"/>
      <c r="G19" s="356"/>
      <c r="H19" s="152"/>
      <c r="I19" s="152"/>
      <c r="J19" s="152"/>
      <c r="K19" s="153" t="str">
        <f>IF(K20="","",SUM(K20:K24))</f>
        <v/>
      </c>
      <c r="L19" s="155"/>
      <c r="M19" s="361"/>
    </row>
    <row r="20" spans="1:13" s="151" customFormat="1" ht="18" hidden="1" customHeight="1" x14ac:dyDescent="0.2">
      <c r="A20" s="593"/>
      <c r="B20" s="594"/>
      <c r="C20" s="594"/>
      <c r="D20" s="351"/>
      <c r="E20" s="356"/>
      <c r="F20" s="351"/>
      <c r="G20" s="356"/>
      <c r="H20" s="152"/>
      <c r="I20" s="152"/>
      <c r="J20" s="152"/>
      <c r="K20" s="153"/>
      <c r="L20" s="155"/>
      <c r="M20" s="361"/>
    </row>
    <row r="21" spans="1:13" s="151" customFormat="1" ht="16.5" customHeight="1" x14ac:dyDescent="0.2">
      <c r="A21" s="593"/>
      <c r="B21" s="594"/>
      <c r="C21" s="594"/>
      <c r="D21" s="351" t="s">
        <v>5</v>
      </c>
      <c r="E21" s="356"/>
      <c r="F21" s="351"/>
      <c r="G21" s="356"/>
      <c r="H21" s="152"/>
      <c r="I21" s="152"/>
      <c r="J21" s="152"/>
      <c r="K21" s="153"/>
      <c r="L21" s="155"/>
      <c r="M21" s="361"/>
    </row>
    <row r="22" spans="1:13" s="151" customFormat="1" ht="16.5" customHeight="1" x14ac:dyDescent="0.2">
      <c r="A22" s="593"/>
      <c r="B22" s="594"/>
      <c r="C22" s="591" t="s">
        <v>10</v>
      </c>
      <c r="D22" s="592"/>
      <c r="E22" s="356" t="str">
        <f t="shared" ref="E22:J22" si="2">E15</f>
        <v/>
      </c>
      <c r="F22" s="351" t="str">
        <f t="shared" si="2"/>
        <v/>
      </c>
      <c r="G22" s="356" t="str">
        <f t="shared" si="2"/>
        <v/>
      </c>
      <c r="H22" s="152" t="str">
        <f t="shared" si="2"/>
        <v/>
      </c>
      <c r="I22" s="152" t="str">
        <f t="shared" si="2"/>
        <v/>
      </c>
      <c r="J22" s="152" t="str">
        <f t="shared" si="2"/>
        <v/>
      </c>
      <c r="K22" s="153"/>
      <c r="L22" s="155"/>
      <c r="M22" s="361"/>
    </row>
    <row r="23" spans="1:13" s="151" customFormat="1" ht="16.5" customHeight="1" x14ac:dyDescent="0.2">
      <c r="A23" s="593"/>
      <c r="B23" s="591" t="s">
        <v>7</v>
      </c>
      <c r="C23" s="591"/>
      <c r="D23" s="592"/>
      <c r="E23" s="356" t="str">
        <f t="shared" ref="E23:J23" si="3">IF(E14="","",E14+E22)</f>
        <v/>
      </c>
      <c r="F23" s="351" t="str">
        <f t="shared" si="3"/>
        <v/>
      </c>
      <c r="G23" s="356" t="str">
        <f t="shared" si="3"/>
        <v/>
      </c>
      <c r="H23" s="152" t="str">
        <f t="shared" si="3"/>
        <v/>
      </c>
      <c r="I23" s="152" t="str">
        <f t="shared" si="3"/>
        <v/>
      </c>
      <c r="J23" s="152" t="str">
        <f t="shared" si="3"/>
        <v/>
      </c>
      <c r="K23" s="153"/>
      <c r="L23" s="155"/>
      <c r="M23" s="361"/>
    </row>
    <row r="24" spans="1:13" s="151" customFormat="1" ht="16.5" customHeight="1" x14ac:dyDescent="0.2">
      <c r="A24" s="593" t="s">
        <v>18</v>
      </c>
      <c r="B24" s="594" t="s">
        <v>17</v>
      </c>
      <c r="C24" s="589" t="s">
        <v>11</v>
      </c>
      <c r="D24" s="590"/>
      <c r="E24" s="356"/>
      <c r="F24" s="351"/>
      <c r="G24" s="356"/>
      <c r="H24" s="152"/>
      <c r="I24" s="152"/>
      <c r="J24" s="152"/>
      <c r="K24" s="153"/>
      <c r="L24" s="155"/>
      <c r="M24" s="361"/>
    </row>
    <row r="25" spans="1:13" s="151" customFormat="1" ht="16.5" customHeight="1" x14ac:dyDescent="0.2">
      <c r="A25" s="593"/>
      <c r="B25" s="594"/>
      <c r="C25" s="589" t="s">
        <v>190</v>
      </c>
      <c r="D25" s="590"/>
      <c r="E25" s="356"/>
      <c r="F25" s="351"/>
      <c r="G25" s="356"/>
      <c r="H25" s="152"/>
      <c r="I25" s="152"/>
      <c r="J25" s="152"/>
      <c r="K25" s="153" t="str">
        <f>IF(K26="","",SUM(K26:K28))</f>
        <v/>
      </c>
      <c r="L25" s="155"/>
      <c r="M25" s="361"/>
    </row>
    <row r="26" spans="1:13" s="151" customFormat="1" ht="16.5" customHeight="1" x14ac:dyDescent="0.2">
      <c r="A26" s="593"/>
      <c r="B26" s="594"/>
      <c r="C26" s="589" t="s">
        <v>12</v>
      </c>
      <c r="D26" s="590"/>
      <c r="E26" s="356"/>
      <c r="F26" s="351"/>
      <c r="G26" s="356"/>
      <c r="H26" s="152"/>
      <c r="I26" s="152"/>
      <c r="J26" s="152"/>
      <c r="K26" s="153"/>
      <c r="L26" s="155"/>
      <c r="M26" s="361"/>
    </row>
    <row r="27" spans="1:13" s="151" customFormat="1" ht="16.5" hidden="1" customHeight="1" x14ac:dyDescent="0.2">
      <c r="A27" s="593"/>
      <c r="B27" s="594"/>
      <c r="C27" s="589"/>
      <c r="D27" s="590"/>
      <c r="E27" s="356"/>
      <c r="F27" s="351"/>
      <c r="G27" s="356"/>
      <c r="H27" s="152"/>
      <c r="I27" s="152"/>
      <c r="J27" s="152"/>
      <c r="K27" s="153"/>
      <c r="L27" s="155"/>
      <c r="M27" s="361"/>
    </row>
    <row r="28" spans="1:13" s="151" customFormat="1" ht="16.5" customHeight="1" x14ac:dyDescent="0.2">
      <c r="A28" s="593"/>
      <c r="B28" s="594"/>
      <c r="C28" s="589" t="s">
        <v>5</v>
      </c>
      <c r="D28" s="590"/>
      <c r="E28" s="356"/>
      <c r="F28" s="351"/>
      <c r="G28" s="356"/>
      <c r="H28" s="152"/>
      <c r="I28" s="152"/>
      <c r="J28" s="152"/>
      <c r="K28" s="153"/>
      <c r="L28" s="155"/>
      <c r="M28" s="361"/>
    </row>
    <row r="29" spans="1:13" s="151" customFormat="1" ht="16.5" customHeight="1" x14ac:dyDescent="0.2">
      <c r="A29" s="593"/>
      <c r="B29" s="594"/>
      <c r="C29" s="591" t="s">
        <v>10</v>
      </c>
      <c r="D29" s="592"/>
      <c r="E29" s="356" t="str">
        <f t="shared" ref="E29:J29" si="4">IF(E24="","",SUM(E24:E28))</f>
        <v/>
      </c>
      <c r="F29" s="351" t="str">
        <f t="shared" si="4"/>
        <v/>
      </c>
      <c r="G29" s="356" t="str">
        <f t="shared" si="4"/>
        <v/>
      </c>
      <c r="H29" s="152" t="str">
        <f t="shared" si="4"/>
        <v/>
      </c>
      <c r="I29" s="152" t="str">
        <f t="shared" si="4"/>
        <v/>
      </c>
      <c r="J29" s="152" t="str">
        <f t="shared" si="4"/>
        <v/>
      </c>
      <c r="K29" s="153" t="str">
        <f>IF(K30="","",SUM(K30:K31))</f>
        <v/>
      </c>
      <c r="L29" s="155"/>
      <c r="M29" s="361"/>
    </row>
    <row r="30" spans="1:13" s="151" customFormat="1" ht="16.5" customHeight="1" x14ac:dyDescent="0.2">
      <c r="A30" s="593"/>
      <c r="B30" s="594" t="s">
        <v>13</v>
      </c>
      <c r="C30" s="584" t="s">
        <v>13</v>
      </c>
      <c r="D30" s="585"/>
      <c r="E30" s="356" t="str">
        <f t="shared" ref="E30:J30" si="5">IF(E31="","",SUM(E31:E37))</f>
        <v/>
      </c>
      <c r="F30" s="351" t="str">
        <f t="shared" si="5"/>
        <v/>
      </c>
      <c r="G30" s="356" t="str">
        <f t="shared" si="5"/>
        <v/>
      </c>
      <c r="H30" s="152" t="str">
        <f t="shared" si="5"/>
        <v/>
      </c>
      <c r="I30" s="152" t="str">
        <f t="shared" si="5"/>
        <v/>
      </c>
      <c r="J30" s="152" t="str">
        <f t="shared" si="5"/>
        <v/>
      </c>
      <c r="K30" s="153"/>
      <c r="L30" s="155"/>
      <c r="M30" s="361"/>
    </row>
    <row r="31" spans="1:13" s="151" customFormat="1" ht="16.5" customHeight="1" x14ac:dyDescent="0.2">
      <c r="A31" s="593"/>
      <c r="B31" s="594"/>
      <c r="C31" s="586" t="s">
        <v>15</v>
      </c>
      <c r="D31" s="351"/>
      <c r="E31" s="356"/>
      <c r="F31" s="351"/>
      <c r="G31" s="356"/>
      <c r="H31" s="152"/>
      <c r="I31" s="152"/>
      <c r="J31" s="152"/>
      <c r="K31" s="153"/>
      <c r="L31" s="155"/>
      <c r="M31" s="361"/>
    </row>
    <row r="32" spans="1:13" s="151" customFormat="1" ht="16.5" customHeight="1" x14ac:dyDescent="0.2">
      <c r="A32" s="593"/>
      <c r="B32" s="594"/>
      <c r="C32" s="587"/>
      <c r="D32" s="351"/>
      <c r="E32" s="356"/>
      <c r="F32" s="351"/>
      <c r="G32" s="356"/>
      <c r="H32" s="152"/>
      <c r="I32" s="152"/>
      <c r="J32" s="152"/>
      <c r="K32" s="153" t="str">
        <f>IF(K33="","",SUM(K33:K35))</f>
        <v/>
      </c>
      <c r="L32" s="155"/>
      <c r="M32" s="361"/>
    </row>
    <row r="33" spans="1:13" s="151" customFormat="1" ht="16.5" customHeight="1" x14ac:dyDescent="0.2">
      <c r="A33" s="593"/>
      <c r="B33" s="594"/>
      <c r="C33" s="587"/>
      <c r="D33" s="351"/>
      <c r="E33" s="356"/>
      <c r="F33" s="351"/>
      <c r="G33" s="356"/>
      <c r="H33" s="152"/>
      <c r="I33" s="152"/>
      <c r="J33" s="152"/>
      <c r="K33" s="153"/>
      <c r="L33" s="155"/>
      <c r="M33" s="361"/>
    </row>
    <row r="34" spans="1:13" s="151" customFormat="1" ht="18" hidden="1" customHeight="1" x14ac:dyDescent="0.2">
      <c r="A34" s="593"/>
      <c r="B34" s="594"/>
      <c r="C34" s="587"/>
      <c r="D34" s="351"/>
      <c r="E34" s="356"/>
      <c r="F34" s="351"/>
      <c r="G34" s="356"/>
      <c r="H34" s="152"/>
      <c r="I34" s="152"/>
      <c r="J34" s="152"/>
      <c r="K34" s="153"/>
      <c r="L34" s="155"/>
      <c r="M34" s="361"/>
    </row>
    <row r="35" spans="1:13" s="151" customFormat="1" ht="18" hidden="1" customHeight="1" x14ac:dyDescent="0.2">
      <c r="A35" s="593"/>
      <c r="B35" s="594"/>
      <c r="C35" s="587"/>
      <c r="D35" s="351"/>
      <c r="E35" s="356"/>
      <c r="F35" s="351"/>
      <c r="G35" s="356"/>
      <c r="H35" s="152"/>
      <c r="I35" s="152"/>
      <c r="J35" s="152"/>
      <c r="K35" s="153"/>
      <c r="L35" s="155"/>
      <c r="M35" s="361"/>
    </row>
    <row r="36" spans="1:13" s="151" customFormat="1" ht="18" hidden="1" customHeight="1" x14ac:dyDescent="0.2">
      <c r="A36" s="593"/>
      <c r="B36" s="594"/>
      <c r="C36" s="587"/>
      <c r="D36" s="351"/>
      <c r="E36" s="356"/>
      <c r="F36" s="351"/>
      <c r="G36" s="356"/>
      <c r="H36" s="152"/>
      <c r="I36" s="152"/>
      <c r="J36" s="152"/>
      <c r="K36" s="153" t="str">
        <f>IF(K19="","",K19+K25+K29+K32)</f>
        <v/>
      </c>
      <c r="L36" s="155"/>
      <c r="M36" s="361"/>
    </row>
    <row r="37" spans="1:13" s="151" customFormat="1" ht="16.5" customHeight="1" x14ac:dyDescent="0.2">
      <c r="A37" s="593"/>
      <c r="B37" s="594"/>
      <c r="C37" s="588"/>
      <c r="D37" s="351" t="s">
        <v>5</v>
      </c>
      <c r="E37" s="356"/>
      <c r="F37" s="351"/>
      <c r="G37" s="356"/>
      <c r="H37" s="152"/>
      <c r="I37" s="152"/>
      <c r="J37" s="152"/>
      <c r="K37" s="153" t="str">
        <f>IF(K18="","",K18-K36)</f>
        <v/>
      </c>
      <c r="L37" s="155"/>
      <c r="M37" s="361"/>
    </row>
    <row r="38" spans="1:13" s="151" customFormat="1" ht="16.5" customHeight="1" x14ac:dyDescent="0.2">
      <c r="A38" s="593"/>
      <c r="B38" s="594"/>
      <c r="C38" s="591" t="s">
        <v>10</v>
      </c>
      <c r="D38" s="592"/>
      <c r="E38" s="356" t="str">
        <f t="shared" ref="E38:J38" si="6">E30</f>
        <v/>
      </c>
      <c r="F38" s="351" t="str">
        <f t="shared" si="6"/>
        <v/>
      </c>
      <c r="G38" s="356" t="str">
        <f t="shared" si="6"/>
        <v/>
      </c>
      <c r="H38" s="152" t="str">
        <f t="shared" si="6"/>
        <v/>
      </c>
      <c r="I38" s="152" t="str">
        <f t="shared" si="6"/>
        <v/>
      </c>
      <c r="J38" s="152" t="str">
        <f t="shared" si="6"/>
        <v/>
      </c>
      <c r="K38" s="153"/>
      <c r="L38" s="155"/>
      <c r="M38" s="361"/>
    </row>
    <row r="39" spans="1:13" s="151" customFormat="1" ht="16.5" customHeight="1" x14ac:dyDescent="0.2">
      <c r="A39" s="593"/>
      <c r="B39" s="591" t="s">
        <v>7</v>
      </c>
      <c r="C39" s="591"/>
      <c r="D39" s="592"/>
      <c r="E39" s="356" t="str">
        <f t="shared" ref="E39:J39" si="7">IF(E29="","",E29+E38)</f>
        <v/>
      </c>
      <c r="F39" s="351" t="str">
        <f t="shared" si="7"/>
        <v/>
      </c>
      <c r="G39" s="356" t="str">
        <f t="shared" si="7"/>
        <v/>
      </c>
      <c r="H39" s="152" t="str">
        <f t="shared" si="7"/>
        <v/>
      </c>
      <c r="I39" s="152" t="str">
        <f t="shared" si="7"/>
        <v/>
      </c>
      <c r="J39" s="152" t="str">
        <f t="shared" si="7"/>
        <v/>
      </c>
      <c r="K39" s="153"/>
      <c r="L39" s="155"/>
      <c r="M39" s="361"/>
    </row>
    <row r="40" spans="1:13" s="151" customFormat="1" ht="16.5" customHeight="1" x14ac:dyDescent="0.2">
      <c r="A40" s="619" t="s">
        <v>14</v>
      </c>
      <c r="B40" s="603"/>
      <c r="C40" s="603"/>
      <c r="D40" s="604"/>
      <c r="E40" s="357" t="str">
        <f t="shared" ref="E40:J40" si="8">IF(E23="","",E23-E39)</f>
        <v/>
      </c>
      <c r="F40" s="358" t="str">
        <f t="shared" si="8"/>
        <v/>
      </c>
      <c r="G40" s="357" t="str">
        <f t="shared" si="8"/>
        <v/>
      </c>
      <c r="H40" s="156" t="str">
        <f t="shared" si="8"/>
        <v/>
      </c>
      <c r="I40" s="156" t="str">
        <f t="shared" si="8"/>
        <v/>
      </c>
      <c r="J40" s="156" t="str">
        <f t="shared" si="8"/>
        <v/>
      </c>
      <c r="K40" s="153"/>
      <c r="L40" s="157"/>
      <c r="M40" s="362"/>
    </row>
    <row r="41" spans="1:13" s="151" customFormat="1" ht="16.5" customHeight="1" x14ac:dyDescent="0.2">
      <c r="A41" s="611" t="s">
        <v>22</v>
      </c>
      <c r="B41" s="612"/>
      <c r="C41" s="612"/>
      <c r="D41" s="613"/>
      <c r="E41" s="607"/>
      <c r="F41" s="617"/>
      <c r="G41" s="607"/>
      <c r="H41" s="609"/>
      <c r="I41" s="609"/>
      <c r="J41" s="609"/>
      <c r="K41" s="609"/>
      <c r="L41" s="603"/>
      <c r="M41" s="604"/>
    </row>
    <row r="42" spans="1:13" s="151" customFormat="1" ht="16.5" customHeight="1" thickBot="1" x14ac:dyDescent="0.25">
      <c r="A42" s="614"/>
      <c r="B42" s="615"/>
      <c r="C42" s="615"/>
      <c r="D42" s="616"/>
      <c r="E42" s="608"/>
      <c r="F42" s="618"/>
      <c r="G42" s="608"/>
      <c r="H42" s="610"/>
      <c r="I42" s="610"/>
      <c r="J42" s="610"/>
      <c r="K42" s="610"/>
      <c r="L42" s="605"/>
      <c r="M42" s="606"/>
    </row>
    <row r="43" spans="1:13" ht="6" customHeight="1" x14ac:dyDescent="0.2"/>
  </sheetData>
  <mergeCells count="42">
    <mergeCell ref="L3:M4"/>
    <mergeCell ref="A3:D4"/>
    <mergeCell ref="L41:M42"/>
    <mergeCell ref="G41:G42"/>
    <mergeCell ref="H41:H42"/>
    <mergeCell ref="I41:I42"/>
    <mergeCell ref="J41:J42"/>
    <mergeCell ref="K41:K42"/>
    <mergeCell ref="A41:D42"/>
    <mergeCell ref="E41:E42"/>
    <mergeCell ref="F41:F42"/>
    <mergeCell ref="B30:B38"/>
    <mergeCell ref="A24:A39"/>
    <mergeCell ref="A40:D40"/>
    <mergeCell ref="B39:D39"/>
    <mergeCell ref="C27:D27"/>
    <mergeCell ref="C38:D38"/>
    <mergeCell ref="C24:D24"/>
    <mergeCell ref="C25:D25"/>
    <mergeCell ref="C5:D5"/>
    <mergeCell ref="C6:D6"/>
    <mergeCell ref="C7:D7"/>
    <mergeCell ref="C8:D8"/>
    <mergeCell ref="C14:D14"/>
    <mergeCell ref="C22:D22"/>
    <mergeCell ref="B23:D23"/>
    <mergeCell ref="B15:B22"/>
    <mergeCell ref="C12:D12"/>
    <mergeCell ref="C26:D26"/>
    <mergeCell ref="C13:D13"/>
    <mergeCell ref="C9:D9"/>
    <mergeCell ref="C10:D10"/>
    <mergeCell ref="A5:A23"/>
    <mergeCell ref="B24:B29"/>
    <mergeCell ref="C16:C21"/>
    <mergeCell ref="B5:B14"/>
    <mergeCell ref="C15:D15"/>
    <mergeCell ref="C30:D30"/>
    <mergeCell ref="C31:C37"/>
    <mergeCell ref="C28:D28"/>
    <mergeCell ref="C29:D29"/>
    <mergeCell ref="C11:D11"/>
  </mergeCells>
  <phoneticPr fontId="2"/>
  <pageMargins left="0.6692913385826772" right="0.55118110236220474" top="0.62992125984251968" bottom="0.59055118110236227" header="0.51181102362204722" footer="0.51181102362204722"/>
  <pageSetup paperSize="9" scale="97" orientation="landscape" r:id="rId1"/>
  <headerFooter alignWithMargins="0">
    <oddFooter xml:space="preserve">&amp;C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43"/>
  <sheetViews>
    <sheetView zoomScaleNormal="100" workbookViewId="0">
      <selection activeCell="I14" sqref="I14"/>
    </sheetView>
  </sheetViews>
  <sheetFormatPr defaultColWidth="9" defaultRowHeight="13" x14ac:dyDescent="0.2"/>
  <cols>
    <col min="1" max="1" width="4.90625" style="32" customWidth="1"/>
    <col min="2" max="2" width="15.08984375" style="32" bestFit="1" customWidth="1"/>
    <col min="3" max="4" width="34" style="32" customWidth="1"/>
    <col min="5" max="8" width="3.08984375" style="32" customWidth="1"/>
    <col min="9" max="16384" width="9" style="32"/>
  </cols>
  <sheetData>
    <row r="1" spans="1:4" ht="14" x14ac:dyDescent="0.2">
      <c r="A1" s="12" t="s">
        <v>244</v>
      </c>
    </row>
    <row r="2" spans="1:4" ht="7.5" customHeight="1" x14ac:dyDescent="0.2">
      <c r="A2" s="12"/>
    </row>
    <row r="3" spans="1:4" ht="24" customHeight="1" x14ac:dyDescent="0.2">
      <c r="A3" s="620"/>
      <c r="B3" s="620"/>
      <c r="C3" s="424" t="s">
        <v>231</v>
      </c>
      <c r="D3" s="424" t="s">
        <v>232</v>
      </c>
    </row>
    <row r="4" spans="1:4" ht="19.5" customHeight="1" x14ac:dyDescent="0.2">
      <c r="A4" s="620" t="s">
        <v>233</v>
      </c>
      <c r="B4" s="620"/>
      <c r="C4" s="425"/>
      <c r="D4" s="425"/>
    </row>
    <row r="5" spans="1:4" ht="19.5" customHeight="1" x14ac:dyDescent="0.2">
      <c r="A5" s="620"/>
      <c r="B5" s="620"/>
      <c r="C5" s="426"/>
      <c r="D5" s="426"/>
    </row>
    <row r="6" spans="1:4" ht="19.5" customHeight="1" x14ac:dyDescent="0.2">
      <c r="A6" s="620" t="s">
        <v>234</v>
      </c>
      <c r="B6" s="620"/>
      <c r="C6" s="425"/>
      <c r="D6" s="425"/>
    </row>
    <row r="7" spans="1:4" ht="19.5" customHeight="1" x14ac:dyDescent="0.2">
      <c r="A7" s="620"/>
      <c r="B7" s="620"/>
      <c r="C7" s="427"/>
      <c r="D7" s="427"/>
    </row>
    <row r="8" spans="1:4" ht="19.5" customHeight="1" x14ac:dyDescent="0.2">
      <c r="A8" s="620"/>
      <c r="B8" s="620"/>
      <c r="C8" s="427"/>
      <c r="D8" s="427"/>
    </row>
    <row r="9" spans="1:4" ht="19.5" customHeight="1" x14ac:dyDescent="0.2">
      <c r="A9" s="620"/>
      <c r="B9" s="620"/>
      <c r="C9" s="427"/>
      <c r="D9" s="427"/>
    </row>
    <row r="10" spans="1:4" ht="19.5" customHeight="1" x14ac:dyDescent="0.2">
      <c r="A10" s="620"/>
      <c r="B10" s="620"/>
      <c r="C10" s="426"/>
      <c r="D10" s="426"/>
    </row>
    <row r="11" spans="1:4" ht="19.5" customHeight="1" x14ac:dyDescent="0.2">
      <c r="A11" s="620" t="s">
        <v>243</v>
      </c>
      <c r="B11" s="620"/>
      <c r="C11" s="425"/>
      <c r="D11" s="425"/>
    </row>
    <row r="12" spans="1:4" ht="19.5" customHeight="1" x14ac:dyDescent="0.2">
      <c r="A12" s="621"/>
      <c r="B12" s="621"/>
      <c r="C12" s="427"/>
      <c r="D12" s="427"/>
    </row>
    <row r="13" spans="1:4" ht="19.5" customHeight="1" x14ac:dyDescent="0.2">
      <c r="A13" s="621"/>
      <c r="B13" s="621"/>
      <c r="C13" s="427"/>
      <c r="D13" s="427"/>
    </row>
    <row r="14" spans="1:4" ht="19.5" customHeight="1" x14ac:dyDescent="0.2">
      <c r="A14" s="621"/>
      <c r="B14" s="621"/>
      <c r="C14" s="427"/>
      <c r="D14" s="427"/>
    </row>
    <row r="15" spans="1:4" ht="19.5" customHeight="1" x14ac:dyDescent="0.2">
      <c r="A15" s="621"/>
      <c r="B15" s="621"/>
      <c r="C15" s="426"/>
      <c r="D15" s="426"/>
    </row>
    <row r="16" spans="1:4" ht="19.5" customHeight="1" x14ac:dyDescent="0.2">
      <c r="A16" s="622" t="s">
        <v>235</v>
      </c>
      <c r="B16" s="620" t="s">
        <v>236</v>
      </c>
      <c r="C16" s="425"/>
      <c r="D16" s="425"/>
    </row>
    <row r="17" spans="1:4" ht="19.5" customHeight="1" x14ac:dyDescent="0.2">
      <c r="A17" s="622"/>
      <c r="B17" s="620"/>
      <c r="C17" s="427"/>
      <c r="D17" s="427"/>
    </row>
    <row r="18" spans="1:4" ht="19.5" customHeight="1" x14ac:dyDescent="0.2">
      <c r="A18" s="622"/>
      <c r="B18" s="620"/>
      <c r="C18" s="427"/>
      <c r="D18" s="427"/>
    </row>
    <row r="19" spans="1:4" ht="19.5" customHeight="1" x14ac:dyDescent="0.2">
      <c r="A19" s="622"/>
      <c r="B19" s="620"/>
      <c r="C19" s="427"/>
      <c r="D19" s="427"/>
    </row>
    <row r="20" spans="1:4" ht="19.5" customHeight="1" x14ac:dyDescent="0.2">
      <c r="A20" s="622"/>
      <c r="B20" s="620"/>
      <c r="C20" s="427"/>
      <c r="D20" s="427"/>
    </row>
    <row r="21" spans="1:4" ht="19.5" customHeight="1" x14ac:dyDescent="0.2">
      <c r="A21" s="622"/>
      <c r="B21" s="620"/>
      <c r="C21" s="427"/>
      <c r="D21" s="427"/>
    </row>
    <row r="22" spans="1:4" ht="19.5" customHeight="1" x14ac:dyDescent="0.2">
      <c r="A22" s="622"/>
      <c r="B22" s="620"/>
      <c r="C22" s="426"/>
      <c r="D22" s="426"/>
    </row>
    <row r="23" spans="1:4" ht="19.5" customHeight="1" x14ac:dyDescent="0.2">
      <c r="A23" s="622"/>
      <c r="B23" s="620" t="s">
        <v>237</v>
      </c>
      <c r="C23" s="425"/>
      <c r="D23" s="425"/>
    </row>
    <row r="24" spans="1:4" ht="19.5" customHeight="1" x14ac:dyDescent="0.2">
      <c r="A24" s="622"/>
      <c r="B24" s="620"/>
      <c r="C24" s="427"/>
      <c r="D24" s="427"/>
    </row>
    <row r="25" spans="1:4" ht="19.5" customHeight="1" x14ac:dyDescent="0.2">
      <c r="A25" s="622"/>
      <c r="B25" s="620"/>
      <c r="C25" s="427"/>
      <c r="D25" s="427"/>
    </row>
    <row r="26" spans="1:4" ht="19.5" customHeight="1" x14ac:dyDescent="0.2">
      <c r="A26" s="622"/>
      <c r="B26" s="620"/>
      <c r="C26" s="426"/>
      <c r="D26" s="426"/>
    </row>
    <row r="27" spans="1:4" ht="19.5" customHeight="1" x14ac:dyDescent="0.2">
      <c r="A27" s="622"/>
      <c r="B27" s="620" t="s">
        <v>238</v>
      </c>
      <c r="C27" s="425"/>
      <c r="D27" s="425"/>
    </row>
    <row r="28" spans="1:4" ht="19.5" customHeight="1" x14ac:dyDescent="0.2">
      <c r="A28" s="622"/>
      <c r="B28" s="620"/>
      <c r="C28" s="427"/>
      <c r="D28" s="427"/>
    </row>
    <row r="29" spans="1:4" ht="19.5" customHeight="1" x14ac:dyDescent="0.2">
      <c r="A29" s="622"/>
      <c r="B29" s="620"/>
      <c r="C29" s="427"/>
      <c r="D29" s="427"/>
    </row>
    <row r="30" spans="1:4" ht="19.5" customHeight="1" x14ac:dyDescent="0.2">
      <c r="A30" s="622"/>
      <c r="B30" s="620"/>
      <c r="C30" s="426"/>
      <c r="D30" s="426"/>
    </row>
    <row r="31" spans="1:4" ht="19.5" customHeight="1" x14ac:dyDescent="0.2">
      <c r="A31" s="622"/>
      <c r="B31" s="620" t="s">
        <v>239</v>
      </c>
      <c r="C31" s="425"/>
      <c r="D31" s="425"/>
    </row>
    <row r="32" spans="1:4" ht="19.5" customHeight="1" x14ac:dyDescent="0.2">
      <c r="A32" s="622"/>
      <c r="B32" s="620"/>
      <c r="C32" s="427"/>
      <c r="D32" s="427"/>
    </row>
    <row r="33" spans="1:4" ht="19.5" customHeight="1" x14ac:dyDescent="0.2">
      <c r="A33" s="622"/>
      <c r="B33" s="620"/>
      <c r="C33" s="427"/>
      <c r="D33" s="427"/>
    </row>
    <row r="34" spans="1:4" ht="19.5" customHeight="1" x14ac:dyDescent="0.2">
      <c r="A34" s="622"/>
      <c r="B34" s="620"/>
      <c r="C34" s="426"/>
      <c r="D34" s="426"/>
    </row>
    <row r="35" spans="1:4" ht="19.5" customHeight="1" x14ac:dyDescent="0.2">
      <c r="A35" s="622" t="s">
        <v>240</v>
      </c>
      <c r="B35" s="620" t="s">
        <v>241</v>
      </c>
      <c r="C35" s="425"/>
      <c r="D35" s="425"/>
    </row>
    <row r="36" spans="1:4" ht="19.5" customHeight="1" x14ac:dyDescent="0.2">
      <c r="A36" s="622"/>
      <c r="B36" s="620"/>
      <c r="C36" s="427"/>
      <c r="D36" s="427"/>
    </row>
    <row r="37" spans="1:4" ht="19.5" customHeight="1" x14ac:dyDescent="0.2">
      <c r="A37" s="622"/>
      <c r="B37" s="620"/>
      <c r="C37" s="427"/>
      <c r="D37" s="427"/>
    </row>
    <row r="38" spans="1:4" ht="19.5" customHeight="1" x14ac:dyDescent="0.2">
      <c r="A38" s="622"/>
      <c r="B38" s="620"/>
      <c r="C38" s="426"/>
      <c r="D38" s="426"/>
    </row>
    <row r="39" spans="1:4" ht="19.5" customHeight="1" x14ac:dyDescent="0.2">
      <c r="A39" s="622"/>
      <c r="B39" s="620" t="s">
        <v>242</v>
      </c>
      <c r="C39" s="425"/>
      <c r="D39" s="425"/>
    </row>
    <row r="40" spans="1:4" ht="19.5" customHeight="1" x14ac:dyDescent="0.2">
      <c r="A40" s="622"/>
      <c r="B40" s="620"/>
      <c r="C40" s="427"/>
      <c r="D40" s="427"/>
    </row>
    <row r="41" spans="1:4" ht="19.5" customHeight="1" x14ac:dyDescent="0.2">
      <c r="A41" s="622"/>
      <c r="B41" s="620"/>
      <c r="C41" s="427"/>
      <c r="D41" s="427"/>
    </row>
    <row r="42" spans="1:4" ht="19.5" customHeight="1" x14ac:dyDescent="0.2">
      <c r="A42" s="622"/>
      <c r="B42" s="620"/>
      <c r="C42" s="426"/>
      <c r="D42" s="426"/>
    </row>
    <row r="43" spans="1:4" x14ac:dyDescent="0.2">
      <c r="C43" s="428"/>
      <c r="D43" s="428"/>
    </row>
  </sheetData>
  <mergeCells count="12">
    <mergeCell ref="A35:A42"/>
    <mergeCell ref="B35:B38"/>
    <mergeCell ref="B39:B42"/>
    <mergeCell ref="A16:A34"/>
    <mergeCell ref="B16:B22"/>
    <mergeCell ref="B23:B26"/>
    <mergeCell ref="B27:B30"/>
    <mergeCell ref="A3:B3"/>
    <mergeCell ref="A4:B5"/>
    <mergeCell ref="A6:B10"/>
    <mergeCell ref="A11:B15"/>
    <mergeCell ref="B31:B34"/>
  </mergeCells>
  <phoneticPr fontId="2"/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109"/>
  <sheetViews>
    <sheetView zoomScaleNormal="100" workbookViewId="0">
      <selection activeCell="I18" sqref="I18"/>
    </sheetView>
  </sheetViews>
  <sheetFormatPr defaultColWidth="2.7265625" defaultRowHeight="13" x14ac:dyDescent="0.2"/>
  <cols>
    <col min="1" max="1" width="1.7265625" style="624" customWidth="1"/>
    <col min="2" max="34" width="2.7265625" style="624" customWidth="1"/>
    <col min="35" max="38" width="2.7265625" style="624" hidden="1" customWidth="1"/>
    <col min="39" max="16384" width="2.7265625" style="624"/>
  </cols>
  <sheetData>
    <row r="1" spans="1:38" ht="19" x14ac:dyDescent="0.2">
      <c r="A1" s="623" t="s">
        <v>183</v>
      </c>
      <c r="AG1" s="625" t="s">
        <v>25</v>
      </c>
    </row>
    <row r="2" spans="1:38" ht="18" customHeight="1" x14ac:dyDescent="0.2"/>
    <row r="3" spans="1:38" ht="18" customHeight="1" x14ac:dyDescent="0.2">
      <c r="A3" s="626" t="s">
        <v>26</v>
      </c>
    </row>
    <row r="4" spans="1:38" ht="18" customHeight="1" x14ac:dyDescent="0.2">
      <c r="B4" s="627" t="s">
        <v>27</v>
      </c>
      <c r="C4" s="628"/>
      <c r="D4" s="628"/>
      <c r="E4" s="629"/>
      <c r="F4" s="629"/>
      <c r="G4" s="629"/>
      <c r="H4" s="629"/>
      <c r="I4" s="629"/>
      <c r="J4" s="629"/>
      <c r="K4" s="629"/>
      <c r="L4" s="629"/>
      <c r="M4" s="629"/>
      <c r="N4" s="629"/>
      <c r="O4" s="629"/>
      <c r="P4" s="629"/>
      <c r="Q4" s="629"/>
      <c r="R4" s="629" t="s">
        <v>28</v>
      </c>
      <c r="S4" s="629"/>
      <c r="T4" s="629"/>
      <c r="U4" s="629"/>
      <c r="V4" s="629"/>
      <c r="W4" s="629"/>
      <c r="X4" s="629"/>
      <c r="Y4" s="629"/>
      <c r="Z4" s="629"/>
      <c r="AA4" s="629"/>
      <c r="AB4" s="629"/>
      <c r="AC4" s="629"/>
      <c r="AD4" s="629"/>
      <c r="AE4" s="629"/>
      <c r="AF4" s="629"/>
      <c r="AG4" s="629"/>
      <c r="AH4" s="630"/>
      <c r="AI4" s="630"/>
      <c r="AJ4" s="630"/>
      <c r="AK4" s="630"/>
      <c r="AL4" s="631"/>
    </row>
    <row r="5" spans="1:38" ht="18" customHeight="1" x14ac:dyDescent="0.2">
      <c r="B5" s="632"/>
      <c r="C5" s="633"/>
      <c r="D5" s="633"/>
      <c r="E5" s="634"/>
      <c r="F5" s="634"/>
      <c r="G5" s="634"/>
      <c r="H5" s="634"/>
      <c r="I5" s="634"/>
      <c r="J5" s="634"/>
      <c r="K5" s="634"/>
      <c r="L5" s="634"/>
      <c r="M5" s="634"/>
      <c r="N5" s="634"/>
      <c r="O5" s="634"/>
      <c r="P5" s="634"/>
      <c r="Q5" s="634"/>
      <c r="R5" s="634"/>
      <c r="S5" s="634"/>
      <c r="T5" s="634"/>
      <c r="U5" s="634"/>
      <c r="V5" s="634"/>
      <c r="W5" s="634"/>
      <c r="X5" s="634"/>
      <c r="Y5" s="634"/>
      <c r="Z5" s="634"/>
      <c r="AA5" s="634"/>
      <c r="AB5" s="634"/>
      <c r="AC5" s="634"/>
      <c r="AD5" s="634"/>
      <c r="AE5" s="634"/>
      <c r="AF5" s="634"/>
      <c r="AG5" s="634"/>
      <c r="AH5" s="630"/>
      <c r="AI5" s="630"/>
      <c r="AJ5" s="630"/>
      <c r="AK5" s="630"/>
      <c r="AL5" s="631"/>
    </row>
    <row r="6" spans="1:38" ht="18" customHeight="1" x14ac:dyDescent="0.2">
      <c r="B6" s="629" t="s">
        <v>29</v>
      </c>
      <c r="C6" s="629"/>
      <c r="D6" s="629"/>
      <c r="E6" s="635" t="s">
        <v>30</v>
      </c>
      <c r="F6" s="636"/>
      <c r="G6" s="636"/>
      <c r="H6" s="636"/>
      <c r="I6" s="636"/>
      <c r="J6" s="636"/>
      <c r="K6" s="636"/>
      <c r="L6" s="636"/>
      <c r="M6" s="636"/>
      <c r="N6" s="636"/>
      <c r="O6" s="636"/>
      <c r="P6" s="636"/>
      <c r="Q6" s="636"/>
      <c r="R6" s="636"/>
      <c r="S6" s="636"/>
      <c r="T6" s="636"/>
      <c r="U6" s="636"/>
      <c r="V6" s="636"/>
      <c r="W6" s="636"/>
      <c r="X6" s="636"/>
      <c r="Y6" s="636"/>
      <c r="Z6" s="636"/>
      <c r="AA6" s="636"/>
      <c r="AB6" s="636"/>
      <c r="AC6" s="636"/>
      <c r="AD6" s="636"/>
      <c r="AE6" s="636"/>
      <c r="AF6" s="636"/>
      <c r="AG6" s="637"/>
      <c r="AH6" s="638"/>
      <c r="AI6" s="638"/>
      <c r="AJ6" s="638"/>
      <c r="AK6" s="638"/>
      <c r="AL6" s="631"/>
    </row>
    <row r="7" spans="1:38" ht="18" customHeight="1" x14ac:dyDescent="0.2">
      <c r="B7" s="629"/>
      <c r="C7" s="629"/>
      <c r="D7" s="629"/>
      <c r="E7" s="639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40"/>
      <c r="S7" s="640"/>
      <c r="T7" s="640"/>
      <c r="U7" s="640"/>
      <c r="V7" s="640"/>
      <c r="W7" s="640"/>
      <c r="X7" s="640"/>
      <c r="Y7" s="640"/>
      <c r="Z7" s="640"/>
      <c r="AA7" s="640"/>
      <c r="AB7" s="640"/>
      <c r="AC7" s="640"/>
      <c r="AD7" s="640"/>
      <c r="AE7" s="640"/>
      <c r="AF7" s="640"/>
      <c r="AG7" s="641"/>
      <c r="AH7" s="638"/>
      <c r="AI7" s="638"/>
      <c r="AJ7" s="638"/>
      <c r="AK7" s="638"/>
      <c r="AL7" s="631"/>
    </row>
    <row r="8" spans="1:38" ht="24" customHeight="1" x14ac:dyDescent="0.2">
      <c r="B8" s="627" t="s">
        <v>31</v>
      </c>
      <c r="C8" s="628"/>
      <c r="D8" s="642"/>
      <c r="E8" s="627"/>
      <c r="F8" s="628"/>
      <c r="G8" s="628"/>
      <c r="H8" s="628"/>
      <c r="I8" s="628"/>
      <c r="J8" s="628"/>
      <c r="K8" s="628"/>
      <c r="L8" s="628"/>
      <c r="M8" s="628"/>
      <c r="N8" s="628"/>
      <c r="O8" s="628"/>
      <c r="P8" s="628"/>
      <c r="Q8" s="642"/>
      <c r="R8" s="627" t="s">
        <v>32</v>
      </c>
      <c r="S8" s="628"/>
      <c r="T8" s="642"/>
      <c r="U8" s="627"/>
      <c r="V8" s="628"/>
      <c r="W8" s="628"/>
      <c r="X8" s="628"/>
      <c r="Y8" s="628"/>
      <c r="Z8" s="628"/>
      <c r="AA8" s="628"/>
      <c r="AB8" s="628"/>
      <c r="AC8" s="628"/>
      <c r="AD8" s="628"/>
      <c r="AE8" s="628"/>
      <c r="AF8" s="628"/>
      <c r="AG8" s="642"/>
      <c r="AH8" s="630"/>
      <c r="AI8" s="630"/>
      <c r="AJ8" s="630"/>
      <c r="AK8" s="630"/>
      <c r="AL8" s="631"/>
    </row>
    <row r="9" spans="1:38" ht="24" customHeight="1" x14ac:dyDescent="0.2">
      <c r="B9" s="627" t="s">
        <v>33</v>
      </c>
      <c r="C9" s="628"/>
      <c r="D9" s="642"/>
      <c r="E9" s="627"/>
      <c r="F9" s="628"/>
      <c r="G9" s="628"/>
      <c r="H9" s="628"/>
      <c r="I9" s="628"/>
      <c r="J9" s="628"/>
      <c r="K9" s="628"/>
      <c r="L9" s="628"/>
      <c r="M9" s="628"/>
      <c r="N9" s="628"/>
      <c r="O9" s="628"/>
      <c r="P9" s="628"/>
      <c r="Q9" s="642"/>
      <c r="R9" s="627" t="s">
        <v>34</v>
      </c>
      <c r="S9" s="628"/>
      <c r="T9" s="642"/>
      <c r="U9" s="643"/>
      <c r="V9" s="644"/>
      <c r="W9" s="644"/>
      <c r="X9" s="644"/>
      <c r="Y9" s="644" t="s">
        <v>20</v>
      </c>
      <c r="Z9" s="644" t="s">
        <v>94</v>
      </c>
      <c r="AA9" s="644"/>
      <c r="AB9" s="644"/>
      <c r="AC9" s="644"/>
      <c r="AD9" s="644"/>
      <c r="AE9" s="644"/>
      <c r="AF9" s="644"/>
      <c r="AG9" s="645"/>
      <c r="AH9" s="630"/>
      <c r="AI9" s="630"/>
      <c r="AJ9" s="630"/>
      <c r="AK9" s="630"/>
      <c r="AL9" s="631"/>
    </row>
    <row r="10" spans="1:38" ht="18" customHeight="1" x14ac:dyDescent="0.2">
      <c r="B10" s="629" t="s">
        <v>35</v>
      </c>
      <c r="C10" s="629"/>
      <c r="D10" s="629"/>
      <c r="E10" s="627"/>
      <c r="F10" s="628"/>
      <c r="G10" s="628"/>
      <c r="H10" s="628"/>
      <c r="I10" s="628"/>
      <c r="J10" s="628"/>
      <c r="K10" s="628"/>
      <c r="L10" s="628"/>
      <c r="M10" s="628"/>
      <c r="N10" s="628"/>
      <c r="O10" s="628"/>
      <c r="P10" s="628"/>
      <c r="Q10" s="628"/>
      <c r="R10" s="628"/>
      <c r="S10" s="628"/>
      <c r="T10" s="628"/>
      <c r="U10" s="628"/>
      <c r="V10" s="628"/>
      <c r="W10" s="628"/>
      <c r="X10" s="628"/>
      <c r="Y10" s="628"/>
      <c r="Z10" s="628"/>
      <c r="AA10" s="628"/>
      <c r="AB10" s="628"/>
      <c r="AC10" s="628"/>
      <c r="AD10" s="628"/>
      <c r="AE10" s="628"/>
      <c r="AF10" s="628"/>
      <c r="AG10" s="642"/>
      <c r="AH10" s="630"/>
      <c r="AI10" s="630"/>
      <c r="AJ10" s="630"/>
      <c r="AK10" s="630"/>
      <c r="AL10" s="631"/>
    </row>
    <row r="11" spans="1:38" ht="18" customHeight="1" x14ac:dyDescent="0.2">
      <c r="B11" s="629"/>
      <c r="C11" s="629"/>
      <c r="D11" s="629"/>
      <c r="E11" s="646"/>
      <c r="F11" s="647"/>
      <c r="G11" s="647"/>
      <c r="H11" s="647"/>
      <c r="I11" s="647"/>
      <c r="J11" s="647"/>
      <c r="K11" s="647"/>
      <c r="L11" s="647"/>
      <c r="M11" s="647"/>
      <c r="N11" s="647"/>
      <c r="O11" s="647"/>
      <c r="P11" s="647"/>
      <c r="Q11" s="647"/>
      <c r="R11" s="647"/>
      <c r="S11" s="647"/>
      <c r="T11" s="647"/>
      <c r="U11" s="647"/>
      <c r="V11" s="647"/>
      <c r="W11" s="647"/>
      <c r="X11" s="647"/>
      <c r="Y11" s="647"/>
      <c r="Z11" s="647"/>
      <c r="AA11" s="647"/>
      <c r="AB11" s="647"/>
      <c r="AC11" s="647"/>
      <c r="AD11" s="647"/>
      <c r="AE11" s="647"/>
      <c r="AF11" s="647"/>
      <c r="AG11" s="648"/>
      <c r="AH11" s="630"/>
      <c r="AI11" s="630"/>
      <c r="AJ11" s="630"/>
      <c r="AK11" s="630"/>
      <c r="AL11" s="631"/>
    </row>
    <row r="12" spans="1:38" ht="18" customHeight="1" x14ac:dyDescent="0.2">
      <c r="B12" s="629" t="s">
        <v>230</v>
      </c>
      <c r="C12" s="629"/>
      <c r="D12" s="629"/>
      <c r="E12" s="627"/>
      <c r="F12" s="628"/>
      <c r="G12" s="628"/>
      <c r="H12" s="628"/>
      <c r="I12" s="628"/>
      <c r="J12" s="628"/>
      <c r="K12" s="628"/>
      <c r="L12" s="628"/>
      <c r="M12" s="628"/>
      <c r="N12" s="628"/>
      <c r="O12" s="628"/>
      <c r="P12" s="628"/>
      <c r="Q12" s="628"/>
      <c r="R12" s="628"/>
      <c r="S12" s="628"/>
      <c r="T12" s="628"/>
      <c r="U12" s="628"/>
      <c r="V12" s="628"/>
      <c r="W12" s="628"/>
      <c r="X12" s="628"/>
      <c r="Y12" s="628"/>
      <c r="Z12" s="628"/>
      <c r="AA12" s="628"/>
      <c r="AB12" s="628"/>
      <c r="AC12" s="628"/>
      <c r="AD12" s="628"/>
      <c r="AE12" s="628"/>
      <c r="AF12" s="628"/>
      <c r="AG12" s="642"/>
      <c r="AH12" s="630"/>
      <c r="AI12" s="630"/>
      <c r="AJ12" s="630"/>
      <c r="AK12" s="630"/>
      <c r="AL12" s="631"/>
    </row>
    <row r="13" spans="1:38" ht="18" customHeight="1" x14ac:dyDescent="0.2">
      <c r="B13" s="629"/>
      <c r="C13" s="629"/>
      <c r="D13" s="629"/>
      <c r="E13" s="646"/>
      <c r="F13" s="647"/>
      <c r="G13" s="647"/>
      <c r="H13" s="647"/>
      <c r="I13" s="647"/>
      <c r="J13" s="647"/>
      <c r="K13" s="647"/>
      <c r="L13" s="647"/>
      <c r="M13" s="647"/>
      <c r="N13" s="647"/>
      <c r="O13" s="647"/>
      <c r="P13" s="647"/>
      <c r="Q13" s="647"/>
      <c r="R13" s="647"/>
      <c r="S13" s="647"/>
      <c r="T13" s="647"/>
      <c r="U13" s="647"/>
      <c r="V13" s="647"/>
      <c r="W13" s="647"/>
      <c r="X13" s="647"/>
      <c r="Y13" s="647"/>
      <c r="Z13" s="647"/>
      <c r="AA13" s="647"/>
      <c r="AB13" s="647"/>
      <c r="AC13" s="647"/>
      <c r="AD13" s="647"/>
      <c r="AE13" s="647"/>
      <c r="AF13" s="647"/>
      <c r="AG13" s="648"/>
      <c r="AH13" s="630"/>
      <c r="AI13" s="630"/>
      <c r="AJ13" s="630"/>
      <c r="AK13" s="630"/>
      <c r="AL13" s="631"/>
    </row>
    <row r="14" spans="1:38" ht="18" customHeight="1" x14ac:dyDescent="0.2">
      <c r="B14" s="649" t="s">
        <v>36</v>
      </c>
      <c r="C14" s="650"/>
      <c r="D14" s="651"/>
      <c r="E14" s="652"/>
      <c r="F14" s="653"/>
      <c r="G14" s="653"/>
      <c r="H14" s="653"/>
      <c r="I14" s="653"/>
      <c r="J14" s="653"/>
      <c r="K14" s="653"/>
      <c r="L14" s="653"/>
      <c r="M14" s="653"/>
      <c r="N14" s="653"/>
      <c r="O14" s="653"/>
      <c r="P14" s="653"/>
      <c r="Q14" s="653"/>
      <c r="R14" s="653"/>
      <c r="S14" s="653"/>
      <c r="T14" s="653"/>
      <c r="U14" s="653"/>
      <c r="V14" s="653"/>
      <c r="W14" s="653"/>
      <c r="X14" s="653"/>
      <c r="Y14" s="653"/>
      <c r="Z14" s="653"/>
      <c r="AA14" s="653"/>
      <c r="AB14" s="653"/>
      <c r="AC14" s="653"/>
      <c r="AD14" s="653"/>
      <c r="AE14" s="653"/>
      <c r="AF14" s="653"/>
      <c r="AG14" s="654"/>
      <c r="AH14" s="630"/>
      <c r="AI14" s="630"/>
      <c r="AJ14" s="630"/>
      <c r="AK14" s="630"/>
      <c r="AL14" s="631"/>
    </row>
    <row r="15" spans="1:38" ht="18" customHeight="1" x14ac:dyDescent="0.2">
      <c r="B15" s="655"/>
      <c r="C15" s="656"/>
      <c r="D15" s="657"/>
      <c r="E15" s="658"/>
      <c r="F15" s="638"/>
      <c r="G15" s="638"/>
      <c r="H15" s="638"/>
      <c r="I15" s="638"/>
      <c r="J15" s="638"/>
      <c r="K15" s="638"/>
      <c r="L15" s="638"/>
      <c r="M15" s="638"/>
      <c r="N15" s="638"/>
      <c r="O15" s="638"/>
      <c r="P15" s="638"/>
      <c r="Q15" s="638"/>
      <c r="R15" s="638"/>
      <c r="S15" s="638"/>
      <c r="T15" s="638"/>
      <c r="U15" s="638"/>
      <c r="V15" s="638"/>
      <c r="W15" s="638"/>
      <c r="X15" s="638"/>
      <c r="Y15" s="638"/>
      <c r="Z15" s="638"/>
      <c r="AA15" s="638"/>
      <c r="AB15" s="638"/>
      <c r="AC15" s="638"/>
      <c r="AD15" s="638"/>
      <c r="AE15" s="638"/>
      <c r="AF15" s="638"/>
      <c r="AG15" s="659"/>
      <c r="AH15" s="630"/>
      <c r="AI15" s="630"/>
      <c r="AJ15" s="630"/>
      <c r="AK15" s="630"/>
      <c r="AL15" s="631"/>
    </row>
    <row r="16" spans="1:38" ht="18" customHeight="1" x14ac:dyDescent="0.2">
      <c r="B16" s="655"/>
      <c r="C16" s="656"/>
      <c r="D16" s="657"/>
      <c r="E16" s="658"/>
      <c r="F16" s="638"/>
      <c r="G16" s="638"/>
      <c r="H16" s="638"/>
      <c r="I16" s="638"/>
      <c r="J16" s="638"/>
      <c r="K16" s="638"/>
      <c r="L16" s="638"/>
      <c r="M16" s="638"/>
      <c r="N16" s="638"/>
      <c r="O16" s="638"/>
      <c r="P16" s="638"/>
      <c r="Q16" s="638"/>
      <c r="R16" s="638"/>
      <c r="S16" s="638"/>
      <c r="T16" s="638"/>
      <c r="U16" s="638"/>
      <c r="V16" s="638"/>
      <c r="W16" s="638"/>
      <c r="X16" s="638"/>
      <c r="Y16" s="638"/>
      <c r="Z16" s="638"/>
      <c r="AA16" s="638"/>
      <c r="AB16" s="638"/>
      <c r="AC16" s="638"/>
      <c r="AD16" s="638"/>
      <c r="AE16" s="638"/>
      <c r="AF16" s="638"/>
      <c r="AG16" s="659"/>
      <c r="AH16" s="630"/>
      <c r="AI16" s="630"/>
      <c r="AJ16" s="630"/>
      <c r="AK16" s="630"/>
      <c r="AL16" s="631"/>
    </row>
    <row r="17" spans="1:38" ht="18" customHeight="1" x14ac:dyDescent="0.2">
      <c r="B17" s="655"/>
      <c r="C17" s="656"/>
      <c r="D17" s="657"/>
      <c r="E17" s="658"/>
      <c r="F17" s="638"/>
      <c r="G17" s="638"/>
      <c r="H17" s="638"/>
      <c r="I17" s="638"/>
      <c r="J17" s="638"/>
      <c r="K17" s="638"/>
      <c r="L17" s="638"/>
      <c r="M17" s="638"/>
      <c r="N17" s="638"/>
      <c r="O17" s="638"/>
      <c r="P17" s="638"/>
      <c r="Q17" s="638"/>
      <c r="R17" s="638"/>
      <c r="S17" s="638"/>
      <c r="T17" s="638"/>
      <c r="U17" s="638"/>
      <c r="V17" s="638"/>
      <c r="W17" s="638"/>
      <c r="X17" s="638"/>
      <c r="Y17" s="638"/>
      <c r="Z17" s="638"/>
      <c r="AA17" s="638"/>
      <c r="AB17" s="638"/>
      <c r="AC17" s="638"/>
      <c r="AD17" s="638"/>
      <c r="AE17" s="638"/>
      <c r="AF17" s="638"/>
      <c r="AG17" s="659"/>
      <c r="AH17" s="630"/>
      <c r="AI17" s="630"/>
      <c r="AJ17" s="630"/>
      <c r="AK17" s="630"/>
      <c r="AL17" s="631"/>
    </row>
    <row r="18" spans="1:38" ht="18" customHeight="1" x14ac:dyDescent="0.2">
      <c r="B18" s="655"/>
      <c r="C18" s="656"/>
      <c r="D18" s="657"/>
      <c r="E18" s="658"/>
      <c r="F18" s="638"/>
      <c r="G18" s="638"/>
      <c r="H18" s="638"/>
      <c r="I18" s="638"/>
      <c r="J18" s="638"/>
      <c r="K18" s="638"/>
      <c r="L18" s="638"/>
      <c r="M18" s="638"/>
      <c r="N18" s="638"/>
      <c r="O18" s="638"/>
      <c r="P18" s="638"/>
      <c r="Q18" s="638"/>
      <c r="R18" s="638"/>
      <c r="S18" s="638"/>
      <c r="T18" s="638"/>
      <c r="U18" s="638"/>
      <c r="V18" s="638"/>
      <c r="W18" s="638"/>
      <c r="X18" s="638"/>
      <c r="Y18" s="638"/>
      <c r="Z18" s="638"/>
      <c r="AA18" s="638"/>
      <c r="AB18" s="638"/>
      <c r="AC18" s="638"/>
      <c r="AD18" s="638"/>
      <c r="AE18" s="638"/>
      <c r="AF18" s="638"/>
      <c r="AG18" s="659"/>
      <c r="AH18" s="630"/>
      <c r="AI18" s="630"/>
      <c r="AJ18" s="630"/>
      <c r="AK18" s="630"/>
      <c r="AL18" s="631"/>
    </row>
    <row r="19" spans="1:38" ht="18" customHeight="1" x14ac:dyDescent="0.2">
      <c r="B19" s="660"/>
      <c r="C19" s="661"/>
      <c r="D19" s="662"/>
      <c r="E19" s="663"/>
      <c r="F19" s="664"/>
      <c r="G19" s="664"/>
      <c r="H19" s="664"/>
      <c r="I19" s="664"/>
      <c r="J19" s="664"/>
      <c r="K19" s="664"/>
      <c r="L19" s="664"/>
      <c r="M19" s="664"/>
      <c r="N19" s="664"/>
      <c r="O19" s="664"/>
      <c r="P19" s="664"/>
      <c r="Q19" s="664"/>
      <c r="R19" s="664"/>
      <c r="S19" s="664"/>
      <c r="T19" s="664"/>
      <c r="U19" s="664"/>
      <c r="V19" s="664"/>
      <c r="W19" s="664"/>
      <c r="X19" s="664"/>
      <c r="Y19" s="664"/>
      <c r="Z19" s="664"/>
      <c r="AA19" s="664"/>
      <c r="AB19" s="664"/>
      <c r="AC19" s="664"/>
      <c r="AD19" s="664"/>
      <c r="AE19" s="664"/>
      <c r="AF19" s="664"/>
      <c r="AG19" s="665"/>
      <c r="AH19" s="630"/>
      <c r="AI19" s="630"/>
      <c r="AJ19" s="630"/>
      <c r="AK19" s="630"/>
      <c r="AL19" s="631"/>
    </row>
    <row r="20" spans="1:38" ht="18" customHeight="1" x14ac:dyDescent="0.2">
      <c r="B20" s="630"/>
      <c r="C20" s="630"/>
      <c r="D20" s="630"/>
      <c r="E20" s="630"/>
      <c r="F20" s="630"/>
      <c r="G20" s="630"/>
      <c r="H20" s="630"/>
      <c r="I20" s="630"/>
      <c r="J20" s="630"/>
      <c r="K20" s="630"/>
      <c r="L20" s="630"/>
      <c r="M20" s="630"/>
      <c r="N20" s="630"/>
      <c r="O20" s="630"/>
      <c r="P20" s="630"/>
      <c r="Q20" s="630"/>
      <c r="R20" s="630"/>
      <c r="S20" s="630"/>
      <c r="T20" s="630"/>
      <c r="U20" s="630"/>
      <c r="V20" s="630"/>
      <c r="W20" s="630"/>
      <c r="X20" s="630"/>
      <c r="Y20" s="630"/>
      <c r="Z20" s="630"/>
      <c r="AA20" s="630"/>
      <c r="AB20" s="630"/>
      <c r="AC20" s="630"/>
      <c r="AD20" s="630"/>
      <c r="AE20" s="630"/>
      <c r="AF20" s="630"/>
      <c r="AG20" s="630"/>
      <c r="AH20" s="630"/>
      <c r="AI20" s="630"/>
      <c r="AJ20" s="630"/>
      <c r="AK20" s="630"/>
      <c r="AL20" s="631"/>
    </row>
    <row r="21" spans="1:38" ht="18" customHeight="1" x14ac:dyDescent="0.2">
      <c r="A21" s="626" t="s">
        <v>93</v>
      </c>
      <c r="B21" s="630"/>
      <c r="C21" s="630"/>
      <c r="D21" s="630"/>
      <c r="E21" s="630"/>
      <c r="F21" s="630"/>
      <c r="G21" s="630"/>
      <c r="H21" s="630"/>
      <c r="I21" s="630"/>
      <c r="J21" s="630"/>
      <c r="K21" s="630"/>
      <c r="L21" s="630"/>
      <c r="M21" s="630"/>
      <c r="N21" s="630"/>
      <c r="O21" s="630"/>
      <c r="P21" s="630"/>
      <c r="Q21" s="630"/>
      <c r="R21" s="630"/>
      <c r="S21" s="630"/>
      <c r="T21" s="630"/>
      <c r="U21" s="630"/>
      <c r="V21" s="630"/>
      <c r="W21" s="630"/>
      <c r="X21" s="630"/>
      <c r="Y21" s="630"/>
      <c r="Z21" s="630"/>
      <c r="AA21" s="630"/>
      <c r="AB21" s="630"/>
      <c r="AC21" s="630"/>
      <c r="AD21" s="630"/>
      <c r="AE21" s="630"/>
      <c r="AF21" s="630"/>
      <c r="AG21" s="666" t="s">
        <v>3</v>
      </c>
    </row>
    <row r="22" spans="1:38" ht="18" customHeight="1" x14ac:dyDescent="0.2">
      <c r="B22" s="667" t="s">
        <v>37</v>
      </c>
      <c r="C22" s="668"/>
      <c r="D22" s="668"/>
      <c r="E22" s="668"/>
      <c r="T22" s="669" t="s">
        <v>38</v>
      </c>
    </row>
    <row r="23" spans="1:38" ht="18" customHeight="1" x14ac:dyDescent="0.2">
      <c r="B23" s="670" t="s">
        <v>39</v>
      </c>
      <c r="C23" s="671"/>
      <c r="D23" s="672" t="s">
        <v>40</v>
      </c>
      <c r="E23" s="672"/>
      <c r="F23" s="672"/>
      <c r="G23" s="673"/>
      <c r="H23" s="674"/>
      <c r="I23" s="674"/>
      <c r="J23" s="670" t="s">
        <v>41</v>
      </c>
      <c r="K23" s="671"/>
      <c r="L23" s="672" t="s">
        <v>42</v>
      </c>
      <c r="M23" s="672"/>
      <c r="N23" s="672"/>
      <c r="O23" s="675"/>
      <c r="P23" s="675"/>
      <c r="Q23" s="675"/>
      <c r="T23" s="629" t="s">
        <v>43</v>
      </c>
      <c r="U23" s="629"/>
      <c r="V23" s="629"/>
      <c r="W23" s="629"/>
      <c r="X23" s="629"/>
      <c r="Y23" s="676" t="s">
        <v>76</v>
      </c>
      <c r="Z23" s="676"/>
      <c r="AA23" s="676"/>
      <c r="AB23" s="676" t="s">
        <v>76</v>
      </c>
      <c r="AC23" s="676"/>
      <c r="AD23" s="676"/>
      <c r="AE23" s="676" t="s">
        <v>76</v>
      </c>
      <c r="AF23" s="676"/>
      <c r="AG23" s="676"/>
    </row>
    <row r="24" spans="1:38" ht="18" customHeight="1" x14ac:dyDescent="0.2">
      <c r="B24" s="677"/>
      <c r="C24" s="678"/>
      <c r="D24" s="672" t="s">
        <v>44</v>
      </c>
      <c r="E24" s="672"/>
      <c r="F24" s="672"/>
      <c r="G24" s="673"/>
      <c r="H24" s="674"/>
      <c r="I24" s="674"/>
      <c r="J24" s="677"/>
      <c r="K24" s="678"/>
      <c r="L24" s="672" t="s">
        <v>45</v>
      </c>
      <c r="M24" s="672"/>
      <c r="N24" s="672"/>
      <c r="O24" s="675"/>
      <c r="P24" s="675"/>
      <c r="Q24" s="675"/>
      <c r="T24" s="672" t="s">
        <v>46</v>
      </c>
      <c r="U24" s="672"/>
      <c r="V24" s="672"/>
      <c r="W24" s="672"/>
      <c r="X24" s="672"/>
      <c r="Y24" s="679"/>
      <c r="Z24" s="679"/>
      <c r="AA24" s="679"/>
      <c r="AB24" s="679"/>
      <c r="AC24" s="679"/>
      <c r="AD24" s="679"/>
      <c r="AE24" s="679"/>
      <c r="AF24" s="679"/>
      <c r="AG24" s="679"/>
    </row>
    <row r="25" spans="1:38" ht="18" customHeight="1" x14ac:dyDescent="0.2">
      <c r="B25" s="677"/>
      <c r="C25" s="678"/>
      <c r="D25" s="672" t="s">
        <v>5</v>
      </c>
      <c r="E25" s="672"/>
      <c r="F25" s="672"/>
      <c r="G25" s="673"/>
      <c r="H25" s="674"/>
      <c r="I25" s="674"/>
      <c r="J25" s="677"/>
      <c r="K25" s="678"/>
      <c r="L25" s="672" t="s">
        <v>5</v>
      </c>
      <c r="M25" s="672"/>
      <c r="N25" s="672"/>
      <c r="O25" s="675"/>
      <c r="P25" s="675"/>
      <c r="Q25" s="675"/>
      <c r="T25" s="672" t="s">
        <v>47</v>
      </c>
      <c r="U25" s="672"/>
      <c r="V25" s="672"/>
      <c r="W25" s="672"/>
      <c r="X25" s="672"/>
      <c r="Y25" s="679"/>
      <c r="Z25" s="679"/>
      <c r="AA25" s="679"/>
      <c r="AB25" s="679"/>
      <c r="AC25" s="679"/>
      <c r="AD25" s="679"/>
      <c r="AE25" s="679"/>
      <c r="AF25" s="679"/>
      <c r="AG25" s="679"/>
    </row>
    <row r="26" spans="1:38" ht="18" customHeight="1" x14ac:dyDescent="0.2">
      <c r="B26" s="677"/>
      <c r="C26" s="680" t="s">
        <v>48</v>
      </c>
      <c r="D26" s="672"/>
      <c r="E26" s="672"/>
      <c r="F26" s="672"/>
      <c r="G26" s="673"/>
      <c r="H26" s="674"/>
      <c r="I26" s="674"/>
      <c r="J26" s="677"/>
      <c r="K26" s="680" t="s">
        <v>49</v>
      </c>
      <c r="L26" s="672"/>
      <c r="M26" s="672"/>
      <c r="N26" s="672"/>
      <c r="O26" s="675"/>
      <c r="P26" s="675"/>
      <c r="Q26" s="675"/>
      <c r="T26" s="681" t="s">
        <v>50</v>
      </c>
      <c r="U26" s="672"/>
      <c r="V26" s="672"/>
      <c r="W26" s="672"/>
      <c r="X26" s="672"/>
      <c r="Y26" s="679" t="str">
        <f>IF(Y25="","",Y24-Y25)</f>
        <v/>
      </c>
      <c r="Z26" s="679"/>
      <c r="AA26" s="679"/>
      <c r="AB26" s="679" t="str">
        <f t="shared" ref="AB26" si="0">IF(AB25="","",AB24-AB25)</f>
        <v/>
      </c>
      <c r="AC26" s="679"/>
      <c r="AD26" s="679"/>
      <c r="AE26" s="679" t="str">
        <f t="shared" ref="AE26" si="1">IF(AE25="","",AE24-AE25)</f>
        <v/>
      </c>
      <c r="AF26" s="679"/>
      <c r="AG26" s="679"/>
    </row>
    <row r="27" spans="1:38" ht="18" customHeight="1" x14ac:dyDescent="0.2">
      <c r="B27" s="677"/>
      <c r="C27" s="671"/>
      <c r="D27" s="672" t="s">
        <v>51</v>
      </c>
      <c r="E27" s="672"/>
      <c r="F27" s="672"/>
      <c r="G27" s="673"/>
      <c r="H27" s="674"/>
      <c r="I27" s="674"/>
      <c r="J27" s="677"/>
      <c r="K27" s="671"/>
      <c r="L27" s="672" t="s">
        <v>42</v>
      </c>
      <c r="M27" s="672"/>
      <c r="N27" s="672"/>
      <c r="O27" s="675"/>
      <c r="P27" s="675"/>
      <c r="Q27" s="675"/>
      <c r="T27" s="682"/>
      <c r="U27" s="672" t="s">
        <v>52</v>
      </c>
      <c r="V27" s="672"/>
      <c r="W27" s="672"/>
      <c r="X27" s="672"/>
      <c r="Y27" s="683" t="str">
        <f>IF(Y25="","",Y26/Y24)</f>
        <v/>
      </c>
      <c r="Z27" s="683"/>
      <c r="AA27" s="683"/>
      <c r="AB27" s="683" t="str">
        <f t="shared" ref="AB27" si="2">IF(AB25="","",AB26/AB24)</f>
        <v/>
      </c>
      <c r="AC27" s="683"/>
      <c r="AD27" s="683"/>
      <c r="AE27" s="683" t="str">
        <f t="shared" ref="AE27" si="3">IF(AE25="","",AE26/AE24)</f>
        <v/>
      </c>
      <c r="AF27" s="683"/>
      <c r="AG27" s="683"/>
    </row>
    <row r="28" spans="1:38" ht="18" customHeight="1" x14ac:dyDescent="0.2">
      <c r="B28" s="677"/>
      <c r="C28" s="678"/>
      <c r="D28" s="672" t="s">
        <v>11</v>
      </c>
      <c r="E28" s="672"/>
      <c r="F28" s="672"/>
      <c r="G28" s="673"/>
      <c r="H28" s="674"/>
      <c r="I28" s="674"/>
      <c r="J28" s="677"/>
      <c r="K28" s="678"/>
      <c r="L28" s="672" t="s">
        <v>53</v>
      </c>
      <c r="M28" s="672"/>
      <c r="N28" s="672"/>
      <c r="O28" s="675"/>
      <c r="P28" s="675"/>
      <c r="Q28" s="675"/>
      <c r="T28" s="672" t="s">
        <v>54</v>
      </c>
      <c r="U28" s="672"/>
      <c r="V28" s="672"/>
      <c r="W28" s="672"/>
      <c r="X28" s="672"/>
      <c r="Y28" s="679"/>
      <c r="Z28" s="679"/>
      <c r="AA28" s="679"/>
      <c r="AB28" s="679"/>
      <c r="AC28" s="679"/>
      <c r="AD28" s="679"/>
      <c r="AE28" s="679"/>
      <c r="AF28" s="679"/>
      <c r="AG28" s="679"/>
    </row>
    <row r="29" spans="1:38" ht="18" customHeight="1" x14ac:dyDescent="0.2">
      <c r="B29" s="677"/>
      <c r="C29" s="678"/>
      <c r="D29" s="672" t="s">
        <v>5</v>
      </c>
      <c r="E29" s="672"/>
      <c r="F29" s="672"/>
      <c r="G29" s="673"/>
      <c r="H29" s="674"/>
      <c r="I29" s="674"/>
      <c r="J29" s="677"/>
      <c r="K29" s="678"/>
      <c r="L29" s="672" t="s">
        <v>5</v>
      </c>
      <c r="M29" s="672"/>
      <c r="N29" s="672"/>
      <c r="O29" s="675"/>
      <c r="P29" s="675"/>
      <c r="Q29" s="675"/>
      <c r="T29" s="681" t="s">
        <v>55</v>
      </c>
      <c r="U29" s="672"/>
      <c r="V29" s="672"/>
      <c r="W29" s="672"/>
      <c r="X29" s="672"/>
      <c r="Y29" s="679" t="str">
        <f>IF(Y28="","",Y26-Y28)</f>
        <v/>
      </c>
      <c r="Z29" s="679"/>
      <c r="AA29" s="679"/>
      <c r="AB29" s="679" t="str">
        <f t="shared" ref="AB29" si="4">IF(AB28="","",AB26-AB28)</f>
        <v/>
      </c>
      <c r="AC29" s="679"/>
      <c r="AD29" s="679"/>
      <c r="AE29" s="679" t="str">
        <f t="shared" ref="AE29" si="5">IF(AE28="","",AE26-AE28)</f>
        <v/>
      </c>
      <c r="AF29" s="679"/>
      <c r="AG29" s="679"/>
    </row>
    <row r="30" spans="1:38" ht="18" customHeight="1" x14ac:dyDescent="0.2">
      <c r="B30" s="677"/>
      <c r="C30" s="680" t="s">
        <v>56</v>
      </c>
      <c r="D30" s="672"/>
      <c r="E30" s="672"/>
      <c r="F30" s="672"/>
      <c r="G30" s="673"/>
      <c r="H30" s="674"/>
      <c r="I30" s="674"/>
      <c r="J30" s="677"/>
      <c r="K30" s="684" t="s">
        <v>57</v>
      </c>
      <c r="L30" s="681"/>
      <c r="M30" s="681"/>
      <c r="N30" s="681"/>
      <c r="O30" s="675"/>
      <c r="P30" s="675"/>
      <c r="Q30" s="675"/>
      <c r="T30" s="682"/>
      <c r="U30" s="672" t="s">
        <v>58</v>
      </c>
      <c r="V30" s="672"/>
      <c r="W30" s="672"/>
      <c r="X30" s="672"/>
      <c r="Y30" s="683" t="str">
        <f>IF(Y28="","",Y29/Y24)</f>
        <v/>
      </c>
      <c r="Z30" s="683"/>
      <c r="AA30" s="683"/>
      <c r="AB30" s="683" t="str">
        <f t="shared" ref="AB30" si="6">IF(AB28="","",AB29/AB24)</f>
        <v/>
      </c>
      <c r="AC30" s="683"/>
      <c r="AD30" s="683"/>
      <c r="AE30" s="683" t="str">
        <f t="shared" ref="AE30" si="7">IF(AE28="","",AE29/AE24)</f>
        <v/>
      </c>
      <c r="AF30" s="683"/>
      <c r="AG30" s="683"/>
    </row>
    <row r="31" spans="1:38" ht="18" customHeight="1" x14ac:dyDescent="0.2">
      <c r="B31" s="677"/>
      <c r="C31" s="672" t="s">
        <v>59</v>
      </c>
      <c r="D31" s="672"/>
      <c r="E31" s="672"/>
      <c r="F31" s="672"/>
      <c r="G31" s="673"/>
      <c r="H31" s="674"/>
      <c r="I31" s="674"/>
      <c r="J31" s="685"/>
      <c r="K31" s="676" t="s">
        <v>60</v>
      </c>
      <c r="L31" s="676"/>
      <c r="M31" s="676"/>
      <c r="N31" s="676"/>
      <c r="O31" s="675"/>
      <c r="P31" s="675"/>
      <c r="Q31" s="675"/>
      <c r="T31" s="681" t="s">
        <v>61</v>
      </c>
      <c r="U31" s="672"/>
      <c r="V31" s="672"/>
      <c r="W31" s="672"/>
      <c r="X31" s="672"/>
      <c r="Y31" s="679"/>
      <c r="Z31" s="679"/>
      <c r="AA31" s="679"/>
      <c r="AB31" s="679"/>
      <c r="AC31" s="679"/>
      <c r="AD31" s="679"/>
      <c r="AE31" s="679"/>
      <c r="AF31" s="679"/>
      <c r="AG31" s="679"/>
    </row>
    <row r="32" spans="1:38" ht="18" customHeight="1" x14ac:dyDescent="0.2">
      <c r="B32" s="677"/>
      <c r="C32" s="672" t="s">
        <v>62</v>
      </c>
      <c r="D32" s="672"/>
      <c r="E32" s="672"/>
      <c r="F32" s="672"/>
      <c r="G32" s="673"/>
      <c r="H32" s="674"/>
      <c r="I32" s="674"/>
      <c r="J32" s="670" t="s">
        <v>63</v>
      </c>
      <c r="K32" s="671"/>
      <c r="L32" s="672" t="s">
        <v>33</v>
      </c>
      <c r="M32" s="672"/>
      <c r="N32" s="672"/>
      <c r="O32" s="675"/>
      <c r="P32" s="675"/>
      <c r="Q32" s="675"/>
      <c r="T32" s="682"/>
      <c r="U32" s="672" t="s">
        <v>64</v>
      </c>
      <c r="V32" s="672"/>
      <c r="W32" s="672"/>
      <c r="X32" s="672"/>
      <c r="Y32" s="683" t="str">
        <f>IF(Y28="","",Y31/Y24)</f>
        <v/>
      </c>
      <c r="Z32" s="683"/>
      <c r="AA32" s="683"/>
      <c r="AB32" s="683" t="str">
        <f t="shared" ref="AB32" si="8">IF(AB28="","",AB31/AB24)</f>
        <v/>
      </c>
      <c r="AC32" s="683"/>
      <c r="AD32" s="683"/>
      <c r="AE32" s="683" t="str">
        <f t="shared" ref="AE32" si="9">IF(AE28="","",AE31/AE24)</f>
        <v/>
      </c>
      <c r="AF32" s="683"/>
      <c r="AG32" s="683"/>
    </row>
    <row r="33" spans="2:38" ht="18" customHeight="1" x14ac:dyDescent="0.2">
      <c r="B33" s="677"/>
      <c r="C33" s="672" t="s">
        <v>65</v>
      </c>
      <c r="D33" s="672"/>
      <c r="E33" s="672"/>
      <c r="F33" s="672"/>
      <c r="G33" s="673"/>
      <c r="H33" s="674"/>
      <c r="I33" s="674"/>
      <c r="J33" s="677"/>
      <c r="K33" s="678"/>
      <c r="L33" s="672" t="s">
        <v>5</v>
      </c>
      <c r="M33" s="672"/>
      <c r="N33" s="672"/>
      <c r="O33" s="675"/>
      <c r="P33" s="675"/>
      <c r="Q33" s="675"/>
      <c r="T33" s="672" t="s">
        <v>66</v>
      </c>
      <c r="U33" s="672"/>
      <c r="V33" s="672"/>
      <c r="W33" s="672"/>
      <c r="X33" s="672"/>
      <c r="Y33" s="679"/>
      <c r="Z33" s="679"/>
      <c r="AA33" s="679"/>
      <c r="AB33" s="679"/>
      <c r="AC33" s="679"/>
      <c r="AD33" s="679"/>
      <c r="AE33" s="679"/>
      <c r="AF33" s="679"/>
      <c r="AG33" s="679"/>
    </row>
    <row r="34" spans="2:38" ht="18" customHeight="1" x14ac:dyDescent="0.2">
      <c r="B34" s="677"/>
      <c r="C34" s="672" t="s">
        <v>67</v>
      </c>
      <c r="D34" s="672"/>
      <c r="E34" s="672"/>
      <c r="F34" s="672"/>
      <c r="G34" s="673"/>
      <c r="H34" s="674"/>
      <c r="I34" s="674"/>
      <c r="J34" s="677"/>
      <c r="K34" s="686" t="s">
        <v>68</v>
      </c>
      <c r="L34" s="687"/>
      <c r="M34" s="687"/>
      <c r="N34" s="687"/>
      <c r="O34" s="675"/>
      <c r="P34" s="675"/>
      <c r="Q34" s="675"/>
      <c r="T34" s="688" t="s">
        <v>221</v>
      </c>
      <c r="U34" s="689"/>
      <c r="V34" s="689"/>
      <c r="W34" s="689"/>
      <c r="X34" s="690"/>
      <c r="Y34" s="679"/>
      <c r="Z34" s="679"/>
      <c r="AA34" s="679"/>
      <c r="AB34" s="679"/>
      <c r="AC34" s="679"/>
      <c r="AD34" s="679"/>
      <c r="AE34" s="679"/>
      <c r="AF34" s="679"/>
      <c r="AG34" s="679"/>
    </row>
    <row r="35" spans="2:38" ht="18" customHeight="1" x14ac:dyDescent="0.2">
      <c r="B35" s="685"/>
      <c r="C35" s="676" t="s">
        <v>69</v>
      </c>
      <c r="D35" s="676"/>
      <c r="E35" s="676"/>
      <c r="F35" s="676"/>
      <c r="G35" s="673"/>
      <c r="H35" s="674"/>
      <c r="I35" s="674"/>
      <c r="J35" s="685"/>
      <c r="K35" s="672" t="s">
        <v>70</v>
      </c>
      <c r="L35" s="672"/>
      <c r="M35" s="672"/>
      <c r="N35" s="672"/>
      <c r="O35" s="675"/>
      <c r="P35" s="675"/>
      <c r="Q35" s="675"/>
      <c r="T35" s="672" t="s">
        <v>71</v>
      </c>
      <c r="U35" s="672"/>
      <c r="V35" s="672"/>
      <c r="W35" s="672"/>
      <c r="X35" s="672"/>
      <c r="Y35" s="679" t="str">
        <f>IF(Y34="","",Y33+Y34)</f>
        <v/>
      </c>
      <c r="Z35" s="679"/>
      <c r="AA35" s="679"/>
      <c r="AB35" s="679" t="str">
        <f t="shared" ref="AB35" si="10">IF(AB34="","",AB33+AB34)</f>
        <v/>
      </c>
      <c r="AC35" s="679"/>
      <c r="AD35" s="679"/>
      <c r="AE35" s="679" t="str">
        <f t="shared" ref="AE35" si="11">IF(AE34="","",AE33+AE34)</f>
        <v/>
      </c>
      <c r="AF35" s="679"/>
      <c r="AG35" s="679"/>
      <c r="AI35" s="638"/>
      <c r="AJ35" s="638"/>
      <c r="AK35" s="638"/>
      <c r="AL35" s="631"/>
    </row>
    <row r="36" spans="2:38" ht="18" customHeight="1" x14ac:dyDescent="0.2">
      <c r="AI36" s="638"/>
      <c r="AJ36" s="638"/>
      <c r="AK36" s="638"/>
      <c r="AL36" s="631"/>
    </row>
    <row r="37" spans="2:38" ht="18" customHeight="1" x14ac:dyDescent="0.2">
      <c r="B37" s="669" t="s">
        <v>72</v>
      </c>
      <c r="U37" s="669" t="s">
        <v>73</v>
      </c>
      <c r="AI37" s="638"/>
      <c r="AJ37" s="638"/>
      <c r="AK37" s="638"/>
      <c r="AL37" s="631"/>
    </row>
    <row r="38" spans="2:38" ht="18" customHeight="1" x14ac:dyDescent="0.2">
      <c r="B38" s="691" t="s">
        <v>74</v>
      </c>
      <c r="C38" s="692"/>
      <c r="D38" s="692"/>
      <c r="E38" s="693"/>
      <c r="F38" s="694" t="s">
        <v>75</v>
      </c>
      <c r="G38" s="676" t="s">
        <v>76</v>
      </c>
      <c r="H38" s="676"/>
      <c r="I38" s="676"/>
      <c r="J38" s="676" t="s">
        <v>76</v>
      </c>
      <c r="K38" s="676"/>
      <c r="L38" s="676"/>
      <c r="M38" s="676" t="s">
        <v>76</v>
      </c>
      <c r="N38" s="676"/>
      <c r="O38" s="676"/>
      <c r="P38" s="629" t="s">
        <v>77</v>
      </c>
      <c r="Q38" s="629"/>
      <c r="R38" s="629"/>
      <c r="S38" s="629"/>
      <c r="U38" s="695"/>
      <c r="V38" s="696"/>
      <c r="W38" s="696"/>
      <c r="X38" s="696"/>
      <c r="Y38" s="696"/>
      <c r="Z38" s="696"/>
      <c r="AA38" s="696"/>
      <c r="AB38" s="696"/>
      <c r="AC38" s="696"/>
      <c r="AD38" s="696"/>
      <c r="AE38" s="696"/>
      <c r="AF38" s="696"/>
      <c r="AG38" s="697"/>
      <c r="AI38" s="638"/>
      <c r="AJ38" s="638"/>
      <c r="AK38" s="638"/>
      <c r="AL38" s="631"/>
    </row>
    <row r="39" spans="2:38" ht="18" customHeight="1" x14ac:dyDescent="0.2">
      <c r="B39" s="688"/>
      <c r="C39" s="698"/>
      <c r="D39" s="698"/>
      <c r="E39" s="699"/>
      <c r="F39" s="694"/>
      <c r="G39" s="679"/>
      <c r="H39" s="679"/>
      <c r="I39" s="679"/>
      <c r="J39" s="679"/>
      <c r="K39" s="679"/>
      <c r="L39" s="679"/>
      <c r="M39" s="679"/>
      <c r="N39" s="679"/>
      <c r="O39" s="679"/>
      <c r="P39" s="629"/>
      <c r="Q39" s="629"/>
      <c r="R39" s="629"/>
      <c r="S39" s="629"/>
      <c r="U39" s="700"/>
      <c r="V39" s="631"/>
      <c r="W39" s="631"/>
      <c r="X39" s="631"/>
      <c r="Y39" s="631"/>
      <c r="Z39" s="631"/>
      <c r="AA39" s="631"/>
      <c r="AB39" s="631"/>
      <c r="AC39" s="631"/>
      <c r="AD39" s="631"/>
      <c r="AE39" s="631"/>
      <c r="AF39" s="631"/>
      <c r="AG39" s="701"/>
      <c r="AI39" s="638"/>
      <c r="AJ39" s="638"/>
      <c r="AK39" s="638"/>
      <c r="AL39" s="631"/>
    </row>
    <row r="40" spans="2:38" ht="18" customHeight="1" x14ac:dyDescent="0.2">
      <c r="B40" s="688"/>
      <c r="C40" s="698"/>
      <c r="D40" s="698"/>
      <c r="E40" s="699"/>
      <c r="F40" s="694"/>
      <c r="G40" s="679"/>
      <c r="H40" s="679"/>
      <c r="I40" s="679"/>
      <c r="J40" s="679"/>
      <c r="K40" s="679"/>
      <c r="L40" s="679"/>
      <c r="M40" s="679"/>
      <c r="N40" s="679"/>
      <c r="O40" s="679"/>
      <c r="P40" s="629"/>
      <c r="Q40" s="629"/>
      <c r="R40" s="629"/>
      <c r="S40" s="629"/>
      <c r="U40" s="700"/>
      <c r="V40" s="631"/>
      <c r="W40" s="631"/>
      <c r="X40" s="631"/>
      <c r="Y40" s="631"/>
      <c r="Z40" s="631"/>
      <c r="AA40" s="631"/>
      <c r="AB40" s="631"/>
      <c r="AC40" s="631"/>
      <c r="AD40" s="631"/>
      <c r="AE40" s="631"/>
      <c r="AF40" s="631"/>
      <c r="AG40" s="701"/>
      <c r="AI40" s="638"/>
      <c r="AJ40" s="638"/>
      <c r="AK40" s="638"/>
      <c r="AL40" s="631"/>
    </row>
    <row r="41" spans="2:38" ht="18" customHeight="1" x14ac:dyDescent="0.2">
      <c r="B41" s="688"/>
      <c r="C41" s="698"/>
      <c r="D41" s="698"/>
      <c r="E41" s="699"/>
      <c r="F41" s="694"/>
      <c r="G41" s="679"/>
      <c r="H41" s="679"/>
      <c r="I41" s="679"/>
      <c r="J41" s="679"/>
      <c r="K41" s="679"/>
      <c r="L41" s="679"/>
      <c r="M41" s="679"/>
      <c r="N41" s="679"/>
      <c r="O41" s="679"/>
      <c r="P41" s="629"/>
      <c r="Q41" s="629"/>
      <c r="R41" s="629"/>
      <c r="S41" s="629"/>
      <c r="U41" s="700"/>
      <c r="V41" s="631"/>
      <c r="W41" s="631"/>
      <c r="X41" s="631"/>
      <c r="Y41" s="631"/>
      <c r="Z41" s="631"/>
      <c r="AA41" s="631"/>
      <c r="AB41" s="631"/>
      <c r="AC41" s="631"/>
      <c r="AD41" s="631"/>
      <c r="AE41" s="631"/>
      <c r="AF41" s="631"/>
      <c r="AG41" s="701"/>
      <c r="AI41" s="638"/>
      <c r="AJ41" s="638"/>
      <c r="AK41" s="638"/>
      <c r="AL41" s="631"/>
    </row>
    <row r="42" spans="2:38" ht="18" customHeight="1" x14ac:dyDescent="0.2">
      <c r="B42" s="688"/>
      <c r="C42" s="698"/>
      <c r="D42" s="698"/>
      <c r="E42" s="699"/>
      <c r="F42" s="694"/>
      <c r="G42" s="679"/>
      <c r="H42" s="679"/>
      <c r="I42" s="679"/>
      <c r="J42" s="679"/>
      <c r="K42" s="679"/>
      <c r="L42" s="679"/>
      <c r="M42" s="679"/>
      <c r="N42" s="679"/>
      <c r="O42" s="679"/>
      <c r="P42" s="629"/>
      <c r="Q42" s="629"/>
      <c r="R42" s="629"/>
      <c r="S42" s="629"/>
      <c r="U42" s="700"/>
      <c r="V42" s="631"/>
      <c r="W42" s="631"/>
      <c r="X42" s="631"/>
      <c r="Y42" s="631"/>
      <c r="Z42" s="631"/>
      <c r="AA42" s="631"/>
      <c r="AB42" s="631"/>
      <c r="AC42" s="631"/>
      <c r="AD42" s="631"/>
      <c r="AE42" s="631"/>
      <c r="AF42" s="631"/>
      <c r="AG42" s="701"/>
      <c r="AI42" s="638"/>
      <c r="AJ42" s="638"/>
      <c r="AK42" s="638"/>
      <c r="AL42" s="631"/>
    </row>
    <row r="43" spans="2:38" ht="18" customHeight="1" thickBot="1" x14ac:dyDescent="0.25">
      <c r="B43" s="702"/>
      <c r="C43" s="703"/>
      <c r="D43" s="703"/>
      <c r="E43" s="704"/>
      <c r="F43" s="705"/>
      <c r="G43" s="706"/>
      <c r="H43" s="706"/>
      <c r="I43" s="706"/>
      <c r="J43" s="706"/>
      <c r="K43" s="706"/>
      <c r="L43" s="706"/>
      <c r="M43" s="706"/>
      <c r="N43" s="706"/>
      <c r="O43" s="706"/>
      <c r="P43" s="707"/>
      <c r="Q43" s="707"/>
      <c r="R43" s="707"/>
      <c r="S43" s="707"/>
      <c r="U43" s="700"/>
      <c r="V43" s="631"/>
      <c r="W43" s="631"/>
      <c r="X43" s="631"/>
      <c r="Y43" s="631"/>
      <c r="Z43" s="631"/>
      <c r="AA43" s="631"/>
      <c r="AB43" s="631"/>
      <c r="AC43" s="631"/>
      <c r="AD43" s="631"/>
      <c r="AE43" s="631"/>
      <c r="AF43" s="631"/>
      <c r="AG43" s="701"/>
      <c r="AI43" s="638"/>
      <c r="AJ43" s="638"/>
      <c r="AK43" s="638"/>
      <c r="AL43" s="631"/>
    </row>
    <row r="44" spans="2:38" ht="18" customHeight="1" thickTop="1" x14ac:dyDescent="0.2">
      <c r="B44" s="708" t="s">
        <v>78</v>
      </c>
      <c r="C44" s="709"/>
      <c r="D44" s="709"/>
      <c r="E44" s="709"/>
      <c r="F44" s="710"/>
      <c r="G44" s="711" t="str">
        <f>IF(G39="","",SUM(G39:I43))</f>
        <v/>
      </c>
      <c r="H44" s="711"/>
      <c r="I44" s="711"/>
      <c r="J44" s="711" t="str">
        <f t="shared" ref="J44" si="12">IF(J39="","",SUM(J39:L43))</f>
        <v/>
      </c>
      <c r="K44" s="711"/>
      <c r="L44" s="711"/>
      <c r="M44" s="711" t="str">
        <f t="shared" ref="M44" si="13">IF(M39="","",SUM(M39:O43))</f>
        <v/>
      </c>
      <c r="N44" s="711"/>
      <c r="O44" s="711"/>
      <c r="P44" s="712"/>
      <c r="Q44" s="712"/>
      <c r="R44" s="712"/>
      <c r="S44" s="712"/>
      <c r="U44" s="713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714"/>
      <c r="AI44" s="638"/>
      <c r="AJ44" s="638"/>
      <c r="AK44" s="638"/>
      <c r="AL44" s="631"/>
    </row>
    <row r="45" spans="2:38" ht="18" customHeight="1" x14ac:dyDescent="0.2">
      <c r="B45" s="715"/>
      <c r="C45" s="715"/>
      <c r="D45" s="715"/>
      <c r="E45" s="715"/>
      <c r="F45" s="715"/>
      <c r="G45" s="716"/>
      <c r="H45" s="716"/>
      <c r="I45" s="716"/>
      <c r="J45" s="716"/>
      <c r="K45" s="716"/>
      <c r="L45" s="716"/>
      <c r="M45" s="716"/>
      <c r="N45" s="716"/>
      <c r="O45" s="716"/>
      <c r="AI45" s="638"/>
      <c r="AJ45" s="638"/>
      <c r="AK45" s="638"/>
      <c r="AL45" s="631"/>
    </row>
    <row r="46" spans="2:38" ht="18" customHeight="1" x14ac:dyDescent="0.2"/>
    <row r="47" spans="2:38" ht="18" customHeight="1" x14ac:dyDescent="0.2"/>
    <row r="48" spans="2:3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.399999999999999" customHeight="1" x14ac:dyDescent="0.2"/>
    <row r="97" ht="18.399999999999999" customHeight="1" x14ac:dyDescent="0.2"/>
    <row r="98" ht="18.399999999999999" customHeight="1" x14ac:dyDescent="0.2"/>
    <row r="99" ht="18.399999999999999" customHeight="1" x14ac:dyDescent="0.2"/>
    <row r="100" ht="18.399999999999999" customHeight="1" x14ac:dyDescent="0.2"/>
    <row r="101" ht="18.399999999999999" customHeight="1" x14ac:dyDescent="0.2"/>
    <row r="102" ht="18.399999999999999" customHeight="1" x14ac:dyDescent="0.2"/>
    <row r="103" ht="18.399999999999999" customHeight="1" x14ac:dyDescent="0.2"/>
    <row r="104" ht="18.399999999999999" customHeight="1" x14ac:dyDescent="0.2"/>
    <row r="105" ht="18.399999999999999" customHeight="1" x14ac:dyDescent="0.2"/>
    <row r="106" ht="18.399999999999999" customHeight="1" x14ac:dyDescent="0.2"/>
    <row r="107" ht="18.399999999999999" customHeight="1" x14ac:dyDescent="0.2"/>
    <row r="108" ht="18.399999999999999" customHeight="1" x14ac:dyDescent="0.2"/>
    <row r="109" ht="16.5" customHeight="1" x14ac:dyDescent="0.2"/>
  </sheetData>
  <mergeCells count="161">
    <mergeCell ref="T34:X34"/>
    <mergeCell ref="B42:E42"/>
    <mergeCell ref="G42:I42"/>
    <mergeCell ref="J42:L42"/>
    <mergeCell ref="M42:O42"/>
    <mergeCell ref="P42:S42"/>
    <mergeCell ref="B40:E40"/>
    <mergeCell ref="G40:I40"/>
    <mergeCell ref="J40:L40"/>
    <mergeCell ref="M40:O40"/>
    <mergeCell ref="P40:S40"/>
    <mergeCell ref="B41:E41"/>
    <mergeCell ref="G41:I41"/>
    <mergeCell ref="O35:Q35"/>
    <mergeCell ref="T35:X35"/>
    <mergeCell ref="B43:E43"/>
    <mergeCell ref="G43:I43"/>
    <mergeCell ref="J43:L43"/>
    <mergeCell ref="M43:O43"/>
    <mergeCell ref="P43:S43"/>
    <mergeCell ref="B44:F44"/>
    <mergeCell ref="G44:I44"/>
    <mergeCell ref="J44:L44"/>
    <mergeCell ref="M44:O44"/>
    <mergeCell ref="P44:S44"/>
    <mergeCell ref="AB35:AD35"/>
    <mergeCell ref="AE35:AG35"/>
    <mergeCell ref="J41:L41"/>
    <mergeCell ref="M41:O41"/>
    <mergeCell ref="P41:S41"/>
    <mergeCell ref="B38:E38"/>
    <mergeCell ref="G38:I38"/>
    <mergeCell ref="J38:L38"/>
    <mergeCell ref="M38:O38"/>
    <mergeCell ref="P38:S38"/>
    <mergeCell ref="B39:E39"/>
    <mergeCell ref="G39:I39"/>
    <mergeCell ref="J39:L39"/>
    <mergeCell ref="M39:O39"/>
    <mergeCell ref="P39:S39"/>
    <mergeCell ref="C33:F33"/>
    <mergeCell ref="G33:I33"/>
    <mergeCell ref="L33:N33"/>
    <mergeCell ref="O33:Q33"/>
    <mergeCell ref="T33:X33"/>
    <mergeCell ref="Y33:AA33"/>
    <mergeCell ref="AB33:AD33"/>
    <mergeCell ref="AE33:AG33"/>
    <mergeCell ref="G32:I32"/>
    <mergeCell ref="J32:J35"/>
    <mergeCell ref="L32:N32"/>
    <mergeCell ref="O32:Q32"/>
    <mergeCell ref="U32:X32"/>
    <mergeCell ref="Y32:AA32"/>
    <mergeCell ref="G34:I34"/>
    <mergeCell ref="K34:N34"/>
    <mergeCell ref="O34:Q34"/>
    <mergeCell ref="Y34:AA34"/>
    <mergeCell ref="AB34:AD34"/>
    <mergeCell ref="AE34:AG34"/>
    <mergeCell ref="C35:F35"/>
    <mergeCell ref="G35:I35"/>
    <mergeCell ref="K35:N35"/>
    <mergeCell ref="Y35:AA35"/>
    <mergeCell ref="C31:F31"/>
    <mergeCell ref="G31:I31"/>
    <mergeCell ref="K31:N31"/>
    <mergeCell ref="O31:Q31"/>
    <mergeCell ref="T31:X31"/>
    <mergeCell ref="Y31:AA31"/>
    <mergeCell ref="AB31:AD31"/>
    <mergeCell ref="AE31:AG31"/>
    <mergeCell ref="AB32:AD32"/>
    <mergeCell ref="AE32:AG32"/>
    <mergeCell ref="T29:X29"/>
    <mergeCell ref="Y29:AA29"/>
    <mergeCell ref="AB29:AD29"/>
    <mergeCell ref="AE29:AG29"/>
    <mergeCell ref="C30:F30"/>
    <mergeCell ref="G30:I30"/>
    <mergeCell ref="K30:N30"/>
    <mergeCell ref="O30:Q30"/>
    <mergeCell ref="U30:X30"/>
    <mergeCell ref="Y30:AA30"/>
    <mergeCell ref="AB30:AD30"/>
    <mergeCell ref="AE30:AG30"/>
    <mergeCell ref="D27:F27"/>
    <mergeCell ref="G27:I27"/>
    <mergeCell ref="L27:N27"/>
    <mergeCell ref="O27:Q27"/>
    <mergeCell ref="U27:X27"/>
    <mergeCell ref="Y27:AA27"/>
    <mergeCell ref="AB27:AD27"/>
    <mergeCell ref="AE27:AG27"/>
    <mergeCell ref="D28:F28"/>
    <mergeCell ref="G28:I28"/>
    <mergeCell ref="L28:N28"/>
    <mergeCell ref="O28:Q28"/>
    <mergeCell ref="T28:X28"/>
    <mergeCell ref="Y28:AA28"/>
    <mergeCell ref="AB28:AD28"/>
    <mergeCell ref="AE28:AG28"/>
    <mergeCell ref="D25:F25"/>
    <mergeCell ref="G25:I25"/>
    <mergeCell ref="L25:N25"/>
    <mergeCell ref="O25:Q25"/>
    <mergeCell ref="T25:X25"/>
    <mergeCell ref="Y25:AA25"/>
    <mergeCell ref="AB25:AD25"/>
    <mergeCell ref="AE25:AG25"/>
    <mergeCell ref="T26:X26"/>
    <mergeCell ref="Y26:AA26"/>
    <mergeCell ref="AB26:AD26"/>
    <mergeCell ref="AE26:AG26"/>
    <mergeCell ref="T23:X23"/>
    <mergeCell ref="Y23:AA23"/>
    <mergeCell ref="AB23:AD23"/>
    <mergeCell ref="AE23:AG23"/>
    <mergeCell ref="D24:F24"/>
    <mergeCell ref="G24:I24"/>
    <mergeCell ref="L24:N24"/>
    <mergeCell ref="O24:Q24"/>
    <mergeCell ref="T24:X24"/>
    <mergeCell ref="Y24:AA24"/>
    <mergeCell ref="AB24:AD24"/>
    <mergeCell ref="AE24:AG24"/>
    <mergeCell ref="B12:D13"/>
    <mergeCell ref="E12:AG13"/>
    <mergeCell ref="B14:D19"/>
    <mergeCell ref="B8:D8"/>
    <mergeCell ref="E8:Q8"/>
    <mergeCell ref="R8:T8"/>
    <mergeCell ref="U8:AG8"/>
    <mergeCell ref="B9:D9"/>
    <mergeCell ref="B23:B35"/>
    <mergeCell ref="D23:F23"/>
    <mergeCell ref="G23:I23"/>
    <mergeCell ref="J23:J31"/>
    <mergeCell ref="L23:N23"/>
    <mergeCell ref="O23:Q23"/>
    <mergeCell ref="C26:F26"/>
    <mergeCell ref="G26:I26"/>
    <mergeCell ref="K26:N26"/>
    <mergeCell ref="O26:Q26"/>
    <mergeCell ref="C34:F34"/>
    <mergeCell ref="C32:F32"/>
    <mergeCell ref="D29:F29"/>
    <mergeCell ref="G29:I29"/>
    <mergeCell ref="L29:N29"/>
    <mergeCell ref="O29:Q29"/>
    <mergeCell ref="B4:D5"/>
    <mergeCell ref="E4:Q5"/>
    <mergeCell ref="R4:T5"/>
    <mergeCell ref="U4:AG5"/>
    <mergeCell ref="B6:D7"/>
    <mergeCell ref="E6:AG6"/>
    <mergeCell ref="E7:AG7"/>
    <mergeCell ref="B10:D11"/>
    <mergeCell ref="E10:AG11"/>
    <mergeCell ref="E9:Q9"/>
    <mergeCell ref="R9:T9"/>
  </mergeCells>
  <phoneticPr fontId="2"/>
  <printOptions horizontalCentered="1"/>
  <pageMargins left="0.51181102362204722" right="0.51181102362204722" top="0.62992125984251968" bottom="0.62992125984251968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131"/>
  <sheetViews>
    <sheetView zoomScaleNormal="100" workbookViewId="0">
      <selection activeCell="I18" sqref="I18"/>
    </sheetView>
  </sheetViews>
  <sheetFormatPr defaultColWidth="2.7265625" defaultRowHeight="13" x14ac:dyDescent="0.2"/>
  <cols>
    <col min="1" max="1" width="1.7265625" style="11" customWidth="1"/>
    <col min="2" max="34" width="2.7265625" style="11" customWidth="1"/>
    <col min="35" max="38" width="2.7265625" style="11" hidden="1" customWidth="1"/>
    <col min="39" max="16384" width="2.7265625" style="11"/>
  </cols>
  <sheetData>
    <row r="1" spans="1:38" ht="18" customHeight="1" x14ac:dyDescent="0.2">
      <c r="A1" s="12" t="s">
        <v>195</v>
      </c>
      <c r="AI1" s="13"/>
      <c r="AJ1" s="13"/>
      <c r="AK1" s="13"/>
      <c r="AL1" s="14"/>
    </row>
    <row r="2" spans="1:38" ht="12" customHeight="1" x14ac:dyDescent="0.2">
      <c r="A2" s="12"/>
      <c r="AI2" s="15"/>
      <c r="AJ2" s="15"/>
      <c r="AK2" s="15"/>
      <c r="AL2" s="14"/>
    </row>
    <row r="3" spans="1:38" ht="18" customHeight="1" x14ac:dyDescent="0.2">
      <c r="A3" s="230" t="s">
        <v>196</v>
      </c>
      <c r="AG3" s="17"/>
      <c r="AI3" s="13"/>
      <c r="AJ3" s="13"/>
      <c r="AK3" s="13"/>
      <c r="AL3" s="14"/>
    </row>
    <row r="4" spans="1:38" ht="18" customHeight="1" x14ac:dyDescent="0.2">
      <c r="A4" s="18"/>
      <c r="B4" s="18" t="s">
        <v>228</v>
      </c>
      <c r="AG4" s="17" t="s">
        <v>3</v>
      </c>
      <c r="AI4" s="13"/>
      <c r="AJ4" s="13"/>
      <c r="AK4" s="13"/>
      <c r="AL4" s="14"/>
    </row>
    <row r="5" spans="1:38" ht="18" customHeight="1" x14ac:dyDescent="0.2">
      <c r="B5" s="438" t="s">
        <v>229</v>
      </c>
      <c r="C5" s="434"/>
      <c r="D5" s="434"/>
      <c r="E5" s="434"/>
      <c r="F5" s="434"/>
      <c r="G5" s="434"/>
      <c r="H5" s="434"/>
      <c r="I5" s="434"/>
      <c r="J5" s="434"/>
      <c r="K5" s="439" t="s">
        <v>95</v>
      </c>
      <c r="L5" s="439"/>
      <c r="M5" s="439"/>
      <c r="N5" s="439" t="s">
        <v>95</v>
      </c>
      <c r="O5" s="439"/>
      <c r="P5" s="439"/>
      <c r="Q5" s="439" t="s">
        <v>95</v>
      </c>
      <c r="R5" s="439"/>
      <c r="S5" s="439"/>
      <c r="T5" s="439"/>
      <c r="U5" s="439"/>
      <c r="V5" s="434" t="s">
        <v>80</v>
      </c>
      <c r="W5" s="434"/>
      <c r="X5" s="434"/>
      <c r="Y5" s="434" t="s">
        <v>81</v>
      </c>
      <c r="Z5" s="434"/>
      <c r="AA5" s="434"/>
      <c r="AB5" s="434" t="s">
        <v>2</v>
      </c>
      <c r="AC5" s="434"/>
      <c r="AD5" s="434"/>
      <c r="AE5" s="434"/>
      <c r="AF5" s="434"/>
      <c r="AG5" s="434"/>
    </row>
    <row r="6" spans="1:38" ht="18" customHeight="1" x14ac:dyDescent="0.2">
      <c r="B6" s="444"/>
      <c r="C6" s="446"/>
      <c r="D6" s="446"/>
      <c r="E6" s="446"/>
      <c r="F6" s="446"/>
      <c r="G6" s="446"/>
      <c r="H6" s="446"/>
      <c r="I6" s="446"/>
      <c r="J6" s="446"/>
      <c r="K6" s="447"/>
      <c r="L6" s="447"/>
      <c r="M6" s="447"/>
      <c r="N6" s="447"/>
      <c r="O6" s="447"/>
      <c r="P6" s="447"/>
      <c r="Q6" s="447"/>
      <c r="R6" s="447"/>
      <c r="S6" s="448"/>
      <c r="T6" s="451"/>
      <c r="U6" s="452"/>
      <c r="V6" s="450"/>
      <c r="W6" s="450"/>
      <c r="X6" s="450"/>
      <c r="Y6" s="450"/>
      <c r="Z6" s="450"/>
      <c r="AA6" s="450"/>
      <c r="AB6" s="446"/>
      <c r="AC6" s="446"/>
      <c r="AD6" s="446"/>
      <c r="AE6" s="446"/>
      <c r="AF6" s="446"/>
      <c r="AG6" s="446"/>
    </row>
    <row r="7" spans="1:38" ht="18" customHeight="1" x14ac:dyDescent="0.2">
      <c r="B7" s="444"/>
      <c r="C7" s="446"/>
      <c r="D7" s="446"/>
      <c r="E7" s="446"/>
      <c r="F7" s="446"/>
      <c r="G7" s="446"/>
      <c r="H7" s="446"/>
      <c r="I7" s="446"/>
      <c r="J7" s="446"/>
      <c r="K7" s="447"/>
      <c r="L7" s="447"/>
      <c r="M7" s="447"/>
      <c r="N7" s="447"/>
      <c r="O7" s="447"/>
      <c r="P7" s="447"/>
      <c r="Q7" s="447"/>
      <c r="R7" s="447"/>
      <c r="S7" s="448"/>
      <c r="T7" s="449"/>
      <c r="U7" s="447"/>
      <c r="V7" s="450"/>
      <c r="W7" s="450"/>
      <c r="X7" s="450"/>
      <c r="Y7" s="450"/>
      <c r="Z7" s="450"/>
      <c r="AA7" s="450"/>
      <c r="AB7" s="446"/>
      <c r="AC7" s="446"/>
      <c r="AD7" s="446"/>
      <c r="AE7" s="446"/>
      <c r="AF7" s="446"/>
      <c r="AG7" s="446"/>
    </row>
    <row r="8" spans="1:38" ht="18" customHeight="1" x14ac:dyDescent="0.2">
      <c r="B8" s="444"/>
      <c r="C8" s="446"/>
      <c r="D8" s="446"/>
      <c r="E8" s="446"/>
      <c r="F8" s="446"/>
      <c r="G8" s="446"/>
      <c r="H8" s="446"/>
      <c r="I8" s="446"/>
      <c r="J8" s="446"/>
      <c r="K8" s="447"/>
      <c r="L8" s="447"/>
      <c r="M8" s="447"/>
      <c r="N8" s="447"/>
      <c r="O8" s="447"/>
      <c r="P8" s="447"/>
      <c r="Q8" s="447"/>
      <c r="R8" s="447"/>
      <c r="S8" s="448"/>
      <c r="T8" s="449"/>
      <c r="U8" s="447"/>
      <c r="V8" s="450"/>
      <c r="W8" s="450"/>
      <c r="X8" s="450"/>
      <c r="Y8" s="450"/>
      <c r="Z8" s="450"/>
      <c r="AA8" s="450"/>
      <c r="AB8" s="446"/>
      <c r="AC8" s="446"/>
      <c r="AD8" s="446"/>
      <c r="AE8" s="446"/>
      <c r="AF8" s="446"/>
      <c r="AG8" s="446"/>
    </row>
    <row r="9" spans="1:38" ht="18" customHeight="1" x14ac:dyDescent="0.2">
      <c r="B9" s="444"/>
      <c r="C9" s="446"/>
      <c r="D9" s="446"/>
      <c r="E9" s="446"/>
      <c r="F9" s="446"/>
      <c r="G9" s="446"/>
      <c r="H9" s="446"/>
      <c r="I9" s="446"/>
      <c r="J9" s="446"/>
      <c r="K9" s="447"/>
      <c r="L9" s="447"/>
      <c r="M9" s="447"/>
      <c r="N9" s="447"/>
      <c r="O9" s="447"/>
      <c r="P9" s="447"/>
      <c r="Q9" s="447"/>
      <c r="R9" s="447"/>
      <c r="S9" s="448"/>
      <c r="T9" s="449"/>
      <c r="U9" s="447"/>
      <c r="V9" s="450"/>
      <c r="W9" s="450"/>
      <c r="X9" s="450"/>
      <c r="Y9" s="450"/>
      <c r="Z9" s="450"/>
      <c r="AA9" s="450"/>
      <c r="AB9" s="446"/>
      <c r="AC9" s="446"/>
      <c r="AD9" s="446"/>
      <c r="AE9" s="446"/>
      <c r="AF9" s="446"/>
      <c r="AG9" s="446"/>
    </row>
    <row r="10" spans="1:38" ht="18" customHeight="1" thickBot="1" x14ac:dyDescent="0.25">
      <c r="B10" s="444"/>
      <c r="C10" s="454" t="s">
        <v>5</v>
      </c>
      <c r="D10" s="454"/>
      <c r="E10" s="454"/>
      <c r="F10" s="454"/>
      <c r="G10" s="454"/>
      <c r="H10" s="454"/>
      <c r="I10" s="454"/>
      <c r="J10" s="454"/>
      <c r="K10" s="460"/>
      <c r="L10" s="460"/>
      <c r="M10" s="460"/>
      <c r="N10" s="460"/>
      <c r="O10" s="460"/>
      <c r="P10" s="460"/>
      <c r="Q10" s="460"/>
      <c r="R10" s="460"/>
      <c r="S10" s="461"/>
      <c r="T10" s="462"/>
      <c r="U10" s="460"/>
      <c r="V10" s="453"/>
      <c r="W10" s="453"/>
      <c r="X10" s="453"/>
      <c r="Y10" s="453"/>
      <c r="Z10" s="453"/>
      <c r="AA10" s="453"/>
      <c r="AB10" s="454"/>
      <c r="AC10" s="454"/>
      <c r="AD10" s="454"/>
      <c r="AE10" s="454"/>
      <c r="AF10" s="454"/>
      <c r="AG10" s="454"/>
    </row>
    <row r="11" spans="1:38" ht="18" customHeight="1" thickTop="1" x14ac:dyDescent="0.2">
      <c r="B11" s="445"/>
      <c r="C11" s="443" t="s">
        <v>7</v>
      </c>
      <c r="D11" s="443"/>
      <c r="E11" s="443"/>
      <c r="F11" s="443"/>
      <c r="G11" s="443"/>
      <c r="H11" s="443"/>
      <c r="I11" s="443"/>
      <c r="J11" s="443"/>
      <c r="K11" s="455"/>
      <c r="L11" s="455"/>
      <c r="M11" s="455"/>
      <c r="N11" s="455"/>
      <c r="O11" s="455"/>
      <c r="P11" s="455"/>
      <c r="Q11" s="455"/>
      <c r="R11" s="455"/>
      <c r="S11" s="456"/>
      <c r="T11" s="457"/>
      <c r="U11" s="455"/>
      <c r="V11" s="458"/>
      <c r="W11" s="458"/>
      <c r="X11" s="458"/>
      <c r="Y11" s="458"/>
      <c r="Z11" s="458"/>
      <c r="AA11" s="458"/>
      <c r="AB11" s="459"/>
      <c r="AC11" s="459"/>
      <c r="AD11" s="459"/>
      <c r="AE11" s="459"/>
      <c r="AF11" s="459"/>
      <c r="AG11" s="459"/>
    </row>
    <row r="12" spans="1:38" ht="18" customHeight="1" x14ac:dyDescent="0.2"/>
    <row r="13" spans="1:38" ht="18" customHeight="1" x14ac:dyDescent="0.2">
      <c r="B13" s="18" t="s">
        <v>82</v>
      </c>
    </row>
    <row r="14" spans="1:38" ht="18" customHeight="1" x14ac:dyDescent="0.2">
      <c r="B14" s="438" t="s">
        <v>83</v>
      </c>
      <c r="C14" s="434"/>
      <c r="D14" s="434"/>
      <c r="E14" s="434"/>
      <c r="F14" s="434"/>
      <c r="G14" s="434"/>
      <c r="H14" s="434"/>
      <c r="I14" s="434"/>
      <c r="J14" s="434"/>
      <c r="K14" s="439" t="s">
        <v>95</v>
      </c>
      <c r="L14" s="439"/>
      <c r="M14" s="439"/>
      <c r="N14" s="439" t="s">
        <v>95</v>
      </c>
      <c r="O14" s="439"/>
      <c r="P14" s="439"/>
      <c r="Q14" s="439" t="s">
        <v>95</v>
      </c>
      <c r="R14" s="439"/>
      <c r="S14" s="439"/>
      <c r="T14" s="439"/>
      <c r="U14" s="439"/>
      <c r="V14" s="440" t="s">
        <v>91</v>
      </c>
      <c r="W14" s="441"/>
      <c r="X14" s="441"/>
      <c r="Y14" s="441"/>
      <c r="Z14" s="441"/>
      <c r="AA14" s="442"/>
      <c r="AB14" s="434" t="s">
        <v>2</v>
      </c>
      <c r="AC14" s="434"/>
      <c r="AD14" s="434"/>
      <c r="AE14" s="434"/>
      <c r="AF14" s="434"/>
      <c r="AG14" s="434"/>
    </row>
    <row r="15" spans="1:38" ht="18" customHeight="1" x14ac:dyDescent="0.2">
      <c r="B15" s="444"/>
      <c r="C15" s="446"/>
      <c r="D15" s="446"/>
      <c r="E15" s="446"/>
      <c r="F15" s="446"/>
      <c r="G15" s="446"/>
      <c r="H15" s="446"/>
      <c r="I15" s="446"/>
      <c r="J15" s="446"/>
      <c r="K15" s="447"/>
      <c r="L15" s="447"/>
      <c r="M15" s="447"/>
      <c r="N15" s="447"/>
      <c r="O15" s="447"/>
      <c r="P15" s="447"/>
      <c r="Q15" s="447"/>
      <c r="R15" s="447"/>
      <c r="S15" s="448"/>
      <c r="T15" s="449"/>
      <c r="U15" s="447"/>
      <c r="V15" s="463"/>
      <c r="W15" s="464"/>
      <c r="X15" s="464"/>
      <c r="Y15" s="464"/>
      <c r="Z15" s="464"/>
      <c r="AA15" s="465"/>
      <c r="AB15" s="446"/>
      <c r="AC15" s="446"/>
      <c r="AD15" s="446"/>
      <c r="AE15" s="446"/>
      <c r="AF15" s="446"/>
      <c r="AG15" s="446"/>
    </row>
    <row r="16" spans="1:38" ht="18" customHeight="1" x14ac:dyDescent="0.2">
      <c r="B16" s="444"/>
      <c r="C16" s="446"/>
      <c r="D16" s="446"/>
      <c r="E16" s="446"/>
      <c r="F16" s="446"/>
      <c r="G16" s="446"/>
      <c r="H16" s="446"/>
      <c r="I16" s="446"/>
      <c r="J16" s="446"/>
      <c r="K16" s="447"/>
      <c r="L16" s="447"/>
      <c r="M16" s="447"/>
      <c r="N16" s="447"/>
      <c r="O16" s="447"/>
      <c r="P16" s="447"/>
      <c r="Q16" s="447"/>
      <c r="R16" s="447"/>
      <c r="S16" s="448"/>
      <c r="T16" s="449"/>
      <c r="U16" s="447"/>
      <c r="V16" s="463"/>
      <c r="W16" s="464"/>
      <c r="X16" s="464"/>
      <c r="Y16" s="464"/>
      <c r="Z16" s="464"/>
      <c r="AA16" s="465"/>
      <c r="AB16" s="446"/>
      <c r="AC16" s="446"/>
      <c r="AD16" s="446"/>
      <c r="AE16" s="446"/>
      <c r="AF16" s="446"/>
      <c r="AG16" s="446"/>
    </row>
    <row r="17" spans="1:33" ht="18" customHeight="1" x14ac:dyDescent="0.2">
      <c r="B17" s="444"/>
      <c r="C17" s="446"/>
      <c r="D17" s="446"/>
      <c r="E17" s="446"/>
      <c r="F17" s="446"/>
      <c r="G17" s="446"/>
      <c r="H17" s="446"/>
      <c r="I17" s="446"/>
      <c r="J17" s="446"/>
      <c r="K17" s="447"/>
      <c r="L17" s="447"/>
      <c r="M17" s="447"/>
      <c r="N17" s="447"/>
      <c r="O17" s="447"/>
      <c r="P17" s="447"/>
      <c r="Q17" s="447"/>
      <c r="R17" s="447"/>
      <c r="S17" s="448"/>
      <c r="T17" s="449"/>
      <c r="U17" s="447"/>
      <c r="V17" s="463"/>
      <c r="W17" s="464"/>
      <c r="X17" s="464"/>
      <c r="Y17" s="464"/>
      <c r="Z17" s="464"/>
      <c r="AA17" s="465"/>
      <c r="AB17" s="446"/>
      <c r="AC17" s="446"/>
      <c r="AD17" s="446"/>
      <c r="AE17" s="446"/>
      <c r="AF17" s="446"/>
      <c r="AG17" s="446"/>
    </row>
    <row r="18" spans="1:33" ht="18" customHeight="1" x14ac:dyDescent="0.2">
      <c r="B18" s="444"/>
      <c r="C18" s="446"/>
      <c r="D18" s="446"/>
      <c r="E18" s="446"/>
      <c r="F18" s="446"/>
      <c r="G18" s="446"/>
      <c r="H18" s="446"/>
      <c r="I18" s="446"/>
      <c r="J18" s="446"/>
      <c r="K18" s="447"/>
      <c r="L18" s="447"/>
      <c r="M18" s="447"/>
      <c r="N18" s="447"/>
      <c r="O18" s="447"/>
      <c r="P18" s="447"/>
      <c r="Q18" s="447"/>
      <c r="R18" s="447"/>
      <c r="S18" s="448"/>
      <c r="T18" s="449"/>
      <c r="U18" s="447"/>
      <c r="V18" s="463"/>
      <c r="W18" s="464"/>
      <c r="X18" s="464"/>
      <c r="Y18" s="464"/>
      <c r="Z18" s="464"/>
      <c r="AA18" s="465"/>
      <c r="AB18" s="446"/>
      <c r="AC18" s="446"/>
      <c r="AD18" s="446"/>
      <c r="AE18" s="446"/>
      <c r="AF18" s="446"/>
      <c r="AG18" s="446"/>
    </row>
    <row r="19" spans="1:33" ht="18" customHeight="1" thickBot="1" x14ac:dyDescent="0.25">
      <c r="B19" s="444"/>
      <c r="C19" s="454" t="s">
        <v>5</v>
      </c>
      <c r="D19" s="454"/>
      <c r="E19" s="454"/>
      <c r="F19" s="454"/>
      <c r="G19" s="454"/>
      <c r="H19" s="454"/>
      <c r="I19" s="454"/>
      <c r="J19" s="454"/>
      <c r="K19" s="460"/>
      <c r="L19" s="460"/>
      <c r="M19" s="460"/>
      <c r="N19" s="460"/>
      <c r="O19" s="460"/>
      <c r="P19" s="460"/>
      <c r="Q19" s="460"/>
      <c r="R19" s="460"/>
      <c r="S19" s="461"/>
      <c r="T19" s="462"/>
      <c r="U19" s="460"/>
      <c r="V19" s="466"/>
      <c r="W19" s="467"/>
      <c r="X19" s="467"/>
      <c r="Y19" s="467"/>
      <c r="Z19" s="467"/>
      <c r="AA19" s="468"/>
      <c r="AB19" s="454"/>
      <c r="AC19" s="454"/>
      <c r="AD19" s="454"/>
      <c r="AE19" s="454"/>
      <c r="AF19" s="454"/>
      <c r="AG19" s="454"/>
    </row>
    <row r="20" spans="1:33" ht="18" customHeight="1" thickTop="1" x14ac:dyDescent="0.2">
      <c r="B20" s="445"/>
      <c r="C20" s="443" t="s">
        <v>7</v>
      </c>
      <c r="D20" s="443"/>
      <c r="E20" s="443"/>
      <c r="F20" s="443"/>
      <c r="G20" s="443"/>
      <c r="H20" s="443"/>
      <c r="I20" s="443"/>
      <c r="J20" s="443"/>
      <c r="K20" s="455"/>
      <c r="L20" s="455"/>
      <c r="M20" s="455"/>
      <c r="N20" s="455"/>
      <c r="O20" s="455"/>
      <c r="P20" s="455"/>
      <c r="Q20" s="455"/>
      <c r="R20" s="455"/>
      <c r="S20" s="456"/>
      <c r="T20" s="457"/>
      <c r="U20" s="455"/>
      <c r="V20" s="435"/>
      <c r="W20" s="436"/>
      <c r="X20" s="436"/>
      <c r="Y20" s="436"/>
      <c r="Z20" s="436"/>
      <c r="AA20" s="437"/>
      <c r="AB20" s="459"/>
      <c r="AC20" s="459"/>
      <c r="AD20" s="459"/>
      <c r="AE20" s="459"/>
      <c r="AF20" s="459"/>
      <c r="AG20" s="459"/>
    </row>
    <row r="21" spans="1:33" ht="18" customHeight="1" x14ac:dyDescent="0.2"/>
    <row r="22" spans="1:33" ht="18" customHeight="1" x14ac:dyDescent="0.2">
      <c r="A22" s="230" t="s">
        <v>227</v>
      </c>
    </row>
    <row r="23" spans="1:33" ht="18" customHeight="1" x14ac:dyDescent="0.2">
      <c r="B23" s="438" t="s">
        <v>90</v>
      </c>
      <c r="C23" s="434"/>
      <c r="D23" s="434"/>
      <c r="E23" s="434"/>
      <c r="F23" s="434"/>
      <c r="G23" s="434"/>
      <c r="H23" s="434"/>
      <c r="I23" s="434"/>
      <c r="J23" s="434"/>
      <c r="K23" s="439" t="s">
        <v>95</v>
      </c>
      <c r="L23" s="439"/>
      <c r="M23" s="439"/>
      <c r="N23" s="439" t="s">
        <v>95</v>
      </c>
      <c r="O23" s="439"/>
      <c r="P23" s="439"/>
      <c r="Q23" s="439" t="s">
        <v>95</v>
      </c>
      <c r="R23" s="439"/>
      <c r="S23" s="439"/>
      <c r="T23" s="439"/>
      <c r="U23" s="439"/>
      <c r="V23" s="440" t="s">
        <v>91</v>
      </c>
      <c r="W23" s="441"/>
      <c r="X23" s="441"/>
      <c r="Y23" s="441"/>
      <c r="Z23" s="441"/>
      <c r="AA23" s="442"/>
      <c r="AB23" s="434" t="s">
        <v>92</v>
      </c>
      <c r="AC23" s="434"/>
      <c r="AD23" s="434"/>
      <c r="AE23" s="434"/>
      <c r="AF23" s="434"/>
      <c r="AG23" s="434"/>
    </row>
    <row r="24" spans="1:33" ht="18" customHeight="1" x14ac:dyDescent="0.2">
      <c r="B24" s="444"/>
      <c r="C24" s="446"/>
      <c r="D24" s="446"/>
      <c r="E24" s="446"/>
      <c r="F24" s="446"/>
      <c r="G24" s="446"/>
      <c r="H24" s="446"/>
      <c r="I24" s="446"/>
      <c r="J24" s="446"/>
      <c r="K24" s="447"/>
      <c r="L24" s="447"/>
      <c r="M24" s="447"/>
      <c r="N24" s="447"/>
      <c r="O24" s="447"/>
      <c r="P24" s="447"/>
      <c r="Q24" s="447"/>
      <c r="R24" s="447"/>
      <c r="S24" s="448"/>
      <c r="T24" s="449"/>
      <c r="U24" s="447"/>
      <c r="V24" s="463"/>
      <c r="W24" s="464"/>
      <c r="X24" s="464"/>
      <c r="Y24" s="464"/>
      <c r="Z24" s="464"/>
      <c r="AA24" s="465"/>
      <c r="AB24" s="446"/>
      <c r="AC24" s="446"/>
      <c r="AD24" s="446"/>
      <c r="AE24" s="446"/>
      <c r="AF24" s="446"/>
      <c r="AG24" s="446"/>
    </row>
    <row r="25" spans="1:33" ht="18" customHeight="1" x14ac:dyDescent="0.2">
      <c r="B25" s="444"/>
      <c r="C25" s="446"/>
      <c r="D25" s="446"/>
      <c r="E25" s="446"/>
      <c r="F25" s="446"/>
      <c r="G25" s="446"/>
      <c r="H25" s="446"/>
      <c r="I25" s="446"/>
      <c r="J25" s="446"/>
      <c r="K25" s="447"/>
      <c r="L25" s="447"/>
      <c r="M25" s="447"/>
      <c r="N25" s="447"/>
      <c r="O25" s="447"/>
      <c r="P25" s="447"/>
      <c r="Q25" s="447"/>
      <c r="R25" s="447"/>
      <c r="S25" s="448"/>
      <c r="T25" s="449"/>
      <c r="U25" s="447"/>
      <c r="V25" s="463"/>
      <c r="W25" s="464"/>
      <c r="X25" s="464"/>
      <c r="Y25" s="464"/>
      <c r="Z25" s="464"/>
      <c r="AA25" s="465"/>
      <c r="AB25" s="446"/>
      <c r="AC25" s="446"/>
      <c r="AD25" s="446"/>
      <c r="AE25" s="446"/>
      <c r="AF25" s="446"/>
      <c r="AG25" s="446"/>
    </row>
    <row r="26" spans="1:33" ht="18" customHeight="1" x14ac:dyDescent="0.2">
      <c r="B26" s="444"/>
      <c r="C26" s="446"/>
      <c r="D26" s="446"/>
      <c r="E26" s="446"/>
      <c r="F26" s="446"/>
      <c r="G26" s="446"/>
      <c r="H26" s="446"/>
      <c r="I26" s="446"/>
      <c r="J26" s="446"/>
      <c r="K26" s="447"/>
      <c r="L26" s="447"/>
      <c r="M26" s="447"/>
      <c r="N26" s="447"/>
      <c r="O26" s="447"/>
      <c r="P26" s="447"/>
      <c r="Q26" s="447"/>
      <c r="R26" s="447"/>
      <c r="S26" s="448"/>
      <c r="T26" s="449"/>
      <c r="U26" s="447"/>
      <c r="V26" s="463"/>
      <c r="W26" s="464"/>
      <c r="X26" s="464"/>
      <c r="Y26" s="464"/>
      <c r="Z26" s="464"/>
      <c r="AA26" s="465"/>
      <c r="AB26" s="446"/>
      <c r="AC26" s="446"/>
      <c r="AD26" s="446"/>
      <c r="AE26" s="446"/>
      <c r="AF26" s="446"/>
      <c r="AG26" s="446"/>
    </row>
    <row r="27" spans="1:33" ht="18" customHeight="1" x14ac:dyDescent="0.2">
      <c r="B27" s="444"/>
      <c r="C27" s="446"/>
      <c r="D27" s="446"/>
      <c r="E27" s="446"/>
      <c r="F27" s="446"/>
      <c r="G27" s="446"/>
      <c r="H27" s="446"/>
      <c r="I27" s="446"/>
      <c r="J27" s="446"/>
      <c r="K27" s="447"/>
      <c r="L27" s="447"/>
      <c r="M27" s="447"/>
      <c r="N27" s="447"/>
      <c r="O27" s="447"/>
      <c r="P27" s="447"/>
      <c r="Q27" s="447"/>
      <c r="R27" s="447"/>
      <c r="S27" s="448"/>
      <c r="T27" s="449"/>
      <c r="U27" s="447"/>
      <c r="V27" s="463"/>
      <c r="W27" s="464"/>
      <c r="X27" s="464"/>
      <c r="Y27" s="464"/>
      <c r="Z27" s="464"/>
      <c r="AA27" s="465"/>
      <c r="AB27" s="446"/>
      <c r="AC27" s="446"/>
      <c r="AD27" s="446"/>
      <c r="AE27" s="446"/>
      <c r="AF27" s="446"/>
      <c r="AG27" s="446"/>
    </row>
    <row r="28" spans="1:33" ht="18" customHeight="1" thickBot="1" x14ac:dyDescent="0.25">
      <c r="B28" s="444"/>
      <c r="C28" s="454" t="s">
        <v>5</v>
      </c>
      <c r="D28" s="454"/>
      <c r="E28" s="454"/>
      <c r="F28" s="454"/>
      <c r="G28" s="454"/>
      <c r="H28" s="454"/>
      <c r="I28" s="454"/>
      <c r="J28" s="454"/>
      <c r="K28" s="460"/>
      <c r="L28" s="460"/>
      <c r="M28" s="460"/>
      <c r="N28" s="460"/>
      <c r="O28" s="460"/>
      <c r="P28" s="460"/>
      <c r="Q28" s="460"/>
      <c r="R28" s="460"/>
      <c r="S28" s="461"/>
      <c r="T28" s="462"/>
      <c r="U28" s="460"/>
      <c r="V28" s="466"/>
      <c r="W28" s="467"/>
      <c r="X28" s="467"/>
      <c r="Y28" s="467"/>
      <c r="Z28" s="467"/>
      <c r="AA28" s="468"/>
      <c r="AB28" s="454"/>
      <c r="AC28" s="454"/>
      <c r="AD28" s="454"/>
      <c r="AE28" s="454"/>
      <c r="AF28" s="454"/>
      <c r="AG28" s="454"/>
    </row>
    <row r="29" spans="1:33" ht="18" customHeight="1" thickTop="1" x14ac:dyDescent="0.2">
      <c r="B29" s="445"/>
      <c r="C29" s="443" t="s">
        <v>7</v>
      </c>
      <c r="D29" s="443"/>
      <c r="E29" s="443"/>
      <c r="F29" s="443"/>
      <c r="G29" s="443"/>
      <c r="H29" s="443"/>
      <c r="I29" s="443"/>
      <c r="J29" s="443"/>
      <c r="K29" s="455"/>
      <c r="L29" s="455"/>
      <c r="M29" s="455"/>
      <c r="N29" s="455"/>
      <c r="O29" s="455"/>
      <c r="P29" s="455"/>
      <c r="Q29" s="455"/>
      <c r="R29" s="455"/>
      <c r="S29" s="456"/>
      <c r="T29" s="457"/>
      <c r="U29" s="455"/>
      <c r="V29" s="497"/>
      <c r="W29" s="498"/>
      <c r="X29" s="498"/>
      <c r="Y29" s="498"/>
      <c r="Z29" s="498"/>
      <c r="AA29" s="499"/>
      <c r="AB29" s="459"/>
      <c r="AC29" s="459"/>
      <c r="AD29" s="459"/>
      <c r="AE29" s="459"/>
      <c r="AF29" s="459"/>
      <c r="AG29" s="459"/>
    </row>
    <row r="30" spans="1:33" ht="18" customHeight="1" x14ac:dyDescent="0.2">
      <c r="B30" s="25"/>
      <c r="C30" s="16"/>
      <c r="D30" s="16"/>
      <c r="E30" s="16"/>
      <c r="F30" s="16"/>
      <c r="G30" s="16"/>
      <c r="H30" s="16"/>
      <c r="I30" s="16"/>
      <c r="J30" s="16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414"/>
      <c r="W30" s="414"/>
      <c r="X30" s="414"/>
      <c r="Y30" s="414"/>
      <c r="Z30" s="414"/>
      <c r="AA30" s="414"/>
      <c r="AB30" s="414"/>
      <c r="AC30" s="414"/>
      <c r="AD30" s="414"/>
      <c r="AE30" s="414"/>
      <c r="AF30" s="414"/>
      <c r="AG30" s="414"/>
    </row>
    <row r="31" spans="1:33" ht="18" customHeight="1" x14ac:dyDescent="0.2">
      <c r="A31" s="230" t="s">
        <v>224</v>
      </c>
      <c r="D31" s="16"/>
      <c r="E31" s="16"/>
      <c r="F31" s="16"/>
      <c r="G31" s="16"/>
      <c r="H31" s="16"/>
      <c r="I31" s="16"/>
      <c r="J31" s="16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414"/>
      <c r="W31" s="414"/>
      <c r="X31" s="414"/>
      <c r="Y31" s="414"/>
      <c r="Z31" s="414"/>
      <c r="AA31" s="414"/>
      <c r="AB31" s="414"/>
      <c r="AC31" s="414"/>
      <c r="AD31" s="414"/>
      <c r="AE31" s="414"/>
      <c r="AF31" s="414"/>
      <c r="AG31" s="414"/>
    </row>
    <row r="32" spans="1:33" ht="18" customHeight="1" x14ac:dyDescent="0.2">
      <c r="B32" s="417"/>
      <c r="C32" s="415"/>
      <c r="D32" s="415"/>
      <c r="E32" s="415"/>
      <c r="F32" s="415"/>
      <c r="G32" s="415"/>
      <c r="H32" s="415"/>
      <c r="I32" s="415"/>
      <c r="J32" s="415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0"/>
      <c r="W32" s="410"/>
      <c r="X32" s="410"/>
      <c r="Y32" s="410"/>
      <c r="Z32" s="410"/>
      <c r="AA32" s="410"/>
      <c r="AB32" s="410"/>
      <c r="AC32" s="410"/>
      <c r="AD32" s="410"/>
      <c r="AE32" s="410"/>
      <c r="AF32" s="410"/>
      <c r="AG32" s="411"/>
    </row>
    <row r="33" spans="1:33" ht="18" customHeight="1" x14ac:dyDescent="0.2">
      <c r="B33" s="419"/>
      <c r="C33" s="16"/>
      <c r="D33" s="16"/>
      <c r="E33" s="16"/>
      <c r="F33" s="16"/>
      <c r="G33" s="16"/>
      <c r="H33" s="16"/>
      <c r="I33" s="16"/>
      <c r="J33" s="16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414"/>
      <c r="W33" s="414"/>
      <c r="X33" s="414"/>
      <c r="Y33" s="414"/>
      <c r="Z33" s="414"/>
      <c r="AA33" s="414"/>
      <c r="AB33" s="414"/>
      <c r="AC33" s="414"/>
      <c r="AD33" s="414"/>
      <c r="AE33" s="414"/>
      <c r="AF33" s="414"/>
      <c r="AG33" s="27"/>
    </row>
    <row r="34" spans="1:33" ht="18" customHeight="1" x14ac:dyDescent="0.2">
      <c r="B34" s="419"/>
      <c r="C34" s="16"/>
      <c r="D34" s="16"/>
      <c r="E34" s="16"/>
      <c r="F34" s="16"/>
      <c r="G34" s="16"/>
      <c r="H34" s="16"/>
      <c r="I34" s="16"/>
      <c r="J34" s="16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27"/>
    </row>
    <row r="35" spans="1:33" ht="18" customHeight="1" x14ac:dyDescent="0.2">
      <c r="B35" s="419"/>
      <c r="C35" s="16"/>
      <c r="D35" s="16"/>
      <c r="E35" s="16"/>
      <c r="F35" s="16"/>
      <c r="G35" s="16"/>
      <c r="H35" s="16"/>
      <c r="I35" s="16"/>
      <c r="J35" s="16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414"/>
      <c r="W35" s="414"/>
      <c r="X35" s="414"/>
      <c r="Y35" s="414"/>
      <c r="Z35" s="414"/>
      <c r="AA35" s="414"/>
      <c r="AB35" s="414"/>
      <c r="AC35" s="414"/>
      <c r="AD35" s="414"/>
      <c r="AE35" s="414"/>
      <c r="AF35" s="414"/>
      <c r="AG35" s="27"/>
    </row>
    <row r="36" spans="1:33" ht="18" customHeight="1" x14ac:dyDescent="0.2">
      <c r="B36" s="419"/>
      <c r="C36" s="16"/>
      <c r="D36" s="16"/>
      <c r="E36" s="16"/>
      <c r="F36" s="16"/>
      <c r="G36" s="16"/>
      <c r="H36" s="16"/>
      <c r="I36" s="16"/>
      <c r="J36" s="16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414"/>
      <c r="W36" s="414"/>
      <c r="X36" s="414"/>
      <c r="Y36" s="414"/>
      <c r="Z36" s="414"/>
      <c r="AA36" s="414"/>
      <c r="AB36" s="414"/>
      <c r="AC36" s="414"/>
      <c r="AD36" s="414"/>
      <c r="AE36" s="414"/>
      <c r="AF36" s="414"/>
      <c r="AG36" s="27"/>
    </row>
    <row r="37" spans="1:33" ht="18" customHeight="1" x14ac:dyDescent="0.2">
      <c r="B37" s="419"/>
      <c r="C37" s="16"/>
      <c r="D37" s="16"/>
      <c r="E37" s="16"/>
      <c r="F37" s="16"/>
      <c r="G37" s="16"/>
      <c r="H37" s="16"/>
      <c r="I37" s="16"/>
      <c r="J37" s="16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414"/>
      <c r="W37" s="414"/>
      <c r="X37" s="414"/>
      <c r="Y37" s="414"/>
      <c r="Z37" s="414"/>
      <c r="AA37" s="414"/>
      <c r="AB37" s="414"/>
      <c r="AC37" s="414"/>
      <c r="AD37" s="414"/>
      <c r="AE37" s="414"/>
      <c r="AF37" s="414"/>
      <c r="AG37" s="27"/>
    </row>
    <row r="38" spans="1:33" ht="18" customHeight="1" x14ac:dyDescent="0.2">
      <c r="B38" s="419"/>
      <c r="C38" s="16"/>
      <c r="D38" s="16"/>
      <c r="E38" s="16"/>
      <c r="F38" s="16"/>
      <c r="G38" s="16"/>
      <c r="H38" s="16"/>
      <c r="I38" s="16"/>
      <c r="J38" s="16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414"/>
      <c r="W38" s="414"/>
      <c r="X38" s="414"/>
      <c r="Y38" s="414"/>
      <c r="Z38" s="414"/>
      <c r="AA38" s="414"/>
      <c r="AB38" s="414"/>
      <c r="AC38" s="414"/>
      <c r="AD38" s="414"/>
      <c r="AE38" s="414"/>
      <c r="AF38" s="414"/>
      <c r="AG38" s="27"/>
    </row>
    <row r="39" spans="1:33" ht="18" customHeight="1" x14ac:dyDescent="0.2">
      <c r="B39" s="419"/>
      <c r="C39" s="16"/>
      <c r="D39" s="16"/>
      <c r="E39" s="16"/>
      <c r="F39" s="16"/>
      <c r="G39" s="16"/>
      <c r="H39" s="16"/>
      <c r="I39" s="16"/>
      <c r="J39" s="16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414"/>
      <c r="W39" s="414"/>
      <c r="X39" s="414"/>
      <c r="Y39" s="414"/>
      <c r="Z39" s="414"/>
      <c r="AA39" s="414"/>
      <c r="AB39" s="414"/>
      <c r="AC39" s="414"/>
      <c r="AD39" s="414"/>
      <c r="AE39" s="414"/>
      <c r="AF39" s="414"/>
      <c r="AG39" s="27"/>
    </row>
    <row r="40" spans="1:33" ht="18" customHeight="1" x14ac:dyDescent="0.2">
      <c r="B40" s="419"/>
      <c r="C40" s="16"/>
      <c r="D40" s="16"/>
      <c r="E40" s="16"/>
      <c r="F40" s="16"/>
      <c r="G40" s="16"/>
      <c r="H40" s="16"/>
      <c r="I40" s="16"/>
      <c r="J40" s="16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414"/>
      <c r="W40" s="414"/>
      <c r="X40" s="414"/>
      <c r="Y40" s="414"/>
      <c r="Z40" s="414"/>
      <c r="AA40" s="414"/>
      <c r="AB40" s="414"/>
      <c r="AC40" s="414"/>
      <c r="AD40" s="414"/>
      <c r="AE40" s="414"/>
      <c r="AF40" s="414"/>
      <c r="AG40" s="27"/>
    </row>
    <row r="41" spans="1:33" ht="18" customHeight="1" x14ac:dyDescent="0.2">
      <c r="B41" s="419"/>
      <c r="C41" s="16"/>
      <c r="D41" s="16"/>
      <c r="E41" s="16"/>
      <c r="F41" s="16"/>
      <c r="G41" s="16"/>
      <c r="H41" s="16"/>
      <c r="I41" s="16"/>
      <c r="J41" s="16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414"/>
      <c r="W41" s="414"/>
      <c r="X41" s="414"/>
      <c r="Y41" s="414"/>
      <c r="Z41" s="414"/>
      <c r="AA41" s="414"/>
      <c r="AB41" s="414"/>
      <c r="AC41" s="414"/>
      <c r="AD41" s="414"/>
      <c r="AE41" s="414"/>
      <c r="AF41" s="414"/>
      <c r="AG41" s="27"/>
    </row>
    <row r="42" spans="1:33" ht="18" customHeight="1" x14ac:dyDescent="0.2">
      <c r="B42" s="419"/>
      <c r="C42" s="16"/>
      <c r="D42" s="16"/>
      <c r="E42" s="16"/>
      <c r="F42" s="16"/>
      <c r="G42" s="16"/>
      <c r="H42" s="16"/>
      <c r="I42" s="16"/>
      <c r="J42" s="16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414"/>
      <c r="W42" s="414"/>
      <c r="X42" s="414"/>
      <c r="Y42" s="414"/>
      <c r="Z42" s="414"/>
      <c r="AA42" s="414"/>
      <c r="AB42" s="414"/>
      <c r="AC42" s="414"/>
      <c r="AD42" s="414"/>
      <c r="AE42" s="414"/>
      <c r="AF42" s="414"/>
      <c r="AG42" s="27"/>
    </row>
    <row r="43" spans="1:33" ht="18" customHeight="1" x14ac:dyDescent="0.2">
      <c r="B43" s="419"/>
      <c r="C43" s="16"/>
      <c r="D43" s="16"/>
      <c r="E43" s="16"/>
      <c r="F43" s="16"/>
      <c r="G43" s="16"/>
      <c r="H43" s="16"/>
      <c r="I43" s="16"/>
      <c r="J43" s="16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414"/>
      <c r="W43" s="414"/>
      <c r="X43" s="414"/>
      <c r="Y43" s="414"/>
      <c r="Z43" s="414"/>
      <c r="AA43" s="414"/>
      <c r="AB43" s="414"/>
      <c r="AC43" s="414"/>
      <c r="AD43" s="414"/>
      <c r="AE43" s="414"/>
      <c r="AF43" s="414"/>
      <c r="AG43" s="27"/>
    </row>
    <row r="44" spans="1:33" ht="18" customHeight="1" x14ac:dyDescent="0.2">
      <c r="B44" s="419"/>
      <c r="C44" s="16"/>
      <c r="D44" s="16"/>
      <c r="E44" s="16"/>
      <c r="F44" s="16"/>
      <c r="G44" s="16"/>
      <c r="H44" s="16"/>
      <c r="I44" s="16"/>
      <c r="J44" s="16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414"/>
      <c r="W44" s="414"/>
      <c r="X44" s="414"/>
      <c r="Y44" s="414"/>
      <c r="Z44" s="414"/>
      <c r="AA44" s="414"/>
      <c r="AB44" s="414"/>
      <c r="AC44" s="414"/>
      <c r="AD44" s="414"/>
      <c r="AE44" s="414"/>
      <c r="AF44" s="414"/>
      <c r="AG44" s="27"/>
    </row>
    <row r="45" spans="1:33" ht="18" customHeight="1" x14ac:dyDescent="0.2">
      <c r="B45" s="420"/>
      <c r="C45" s="416"/>
      <c r="D45" s="416"/>
      <c r="E45" s="416"/>
      <c r="F45" s="416"/>
      <c r="G45" s="416"/>
      <c r="H45" s="416"/>
      <c r="I45" s="416"/>
      <c r="J45" s="416"/>
      <c r="K45" s="409"/>
      <c r="L45" s="409"/>
      <c r="M45" s="409"/>
      <c r="N45" s="409"/>
      <c r="O45" s="409"/>
      <c r="P45" s="409"/>
      <c r="Q45" s="409"/>
      <c r="R45" s="409"/>
      <c r="S45" s="409"/>
      <c r="T45" s="409"/>
      <c r="U45" s="409"/>
      <c r="V45" s="412"/>
      <c r="W45" s="412"/>
      <c r="X45" s="412"/>
      <c r="Y45" s="412"/>
      <c r="Z45" s="412"/>
      <c r="AA45" s="412"/>
      <c r="AB45" s="412"/>
      <c r="AC45" s="412"/>
      <c r="AD45" s="412"/>
      <c r="AE45" s="412"/>
      <c r="AF45" s="412"/>
      <c r="AG45" s="413"/>
    </row>
    <row r="46" spans="1:33" ht="18" hidden="1" customHeight="1" x14ac:dyDescent="0.2">
      <c r="B46" s="25"/>
      <c r="C46" s="16"/>
      <c r="D46" s="16"/>
      <c r="E46" s="16"/>
      <c r="F46" s="16"/>
      <c r="G46" s="16"/>
      <c r="H46" s="16"/>
      <c r="I46" s="16"/>
      <c r="J46" s="16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414"/>
      <c r="W46" s="414"/>
      <c r="X46" s="414"/>
      <c r="Y46" s="414"/>
      <c r="Z46" s="414"/>
      <c r="AA46" s="414"/>
      <c r="AB46" s="414"/>
      <c r="AC46" s="414"/>
      <c r="AD46" s="414"/>
      <c r="AE46" s="414"/>
      <c r="AF46" s="414"/>
      <c r="AG46" s="414"/>
    </row>
    <row r="47" spans="1:33" ht="18" hidden="1" customHeight="1" x14ac:dyDescent="0.2">
      <c r="A47" s="423" t="s">
        <v>225</v>
      </c>
      <c r="B47" s="421"/>
      <c r="C47" s="422"/>
      <c r="D47" s="422"/>
      <c r="E47" s="422"/>
      <c r="F47" s="422"/>
      <c r="G47" s="16"/>
      <c r="H47" s="16"/>
      <c r="I47" s="16"/>
      <c r="J47" s="16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414"/>
      <c r="W47" s="414"/>
      <c r="X47" s="414"/>
      <c r="Y47" s="414"/>
      <c r="Z47" s="414"/>
      <c r="AA47" s="414"/>
      <c r="AB47" s="414"/>
      <c r="AC47" s="414"/>
      <c r="AD47" s="414"/>
      <c r="AE47" s="414"/>
      <c r="AF47" s="414"/>
      <c r="AG47" s="414"/>
    </row>
    <row r="48" spans="1:33" ht="18" hidden="1" customHeight="1" x14ac:dyDescent="0.2">
      <c r="B48" s="25"/>
      <c r="C48" s="16"/>
      <c r="D48" s="16"/>
      <c r="E48" s="16"/>
      <c r="F48" s="16"/>
      <c r="G48" s="16"/>
      <c r="H48" s="16"/>
      <c r="I48" s="16"/>
      <c r="J48" s="16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414"/>
      <c r="W48" s="414"/>
      <c r="X48" s="414"/>
      <c r="Y48" s="414"/>
      <c r="Z48" s="414"/>
      <c r="AA48" s="414"/>
      <c r="AB48" s="414"/>
      <c r="AC48" s="414"/>
      <c r="AD48" s="414"/>
      <c r="AE48" s="414"/>
      <c r="AF48" s="414"/>
      <c r="AG48" s="414"/>
    </row>
    <row r="49" spans="1:33" ht="18" hidden="1" customHeight="1" x14ac:dyDescent="0.2">
      <c r="A49" s="230" t="s">
        <v>226</v>
      </c>
      <c r="B49" s="230"/>
      <c r="AG49" s="17" t="s">
        <v>3</v>
      </c>
    </row>
    <row r="50" spans="1:33" ht="18" hidden="1" customHeight="1" x14ac:dyDescent="0.2">
      <c r="B50" s="478" t="s">
        <v>79</v>
      </c>
      <c r="C50" s="434"/>
      <c r="D50" s="434"/>
      <c r="E50" s="434"/>
      <c r="F50" s="434"/>
      <c r="G50" s="434"/>
      <c r="H50" s="434"/>
      <c r="I50" s="434"/>
      <c r="J50" s="434"/>
      <c r="K50" s="479" t="s">
        <v>84</v>
      </c>
      <c r="L50" s="479"/>
      <c r="M50" s="479"/>
      <c r="N50" s="479"/>
      <c r="O50" s="479" t="s">
        <v>85</v>
      </c>
      <c r="P50" s="479"/>
      <c r="Q50" s="479"/>
      <c r="R50" s="479"/>
      <c r="S50" s="479"/>
      <c r="T50" s="469" t="s">
        <v>86</v>
      </c>
      <c r="U50" s="470"/>
      <c r="V50" s="470"/>
      <c r="W50" s="470"/>
      <c r="X50" s="469" t="s">
        <v>87</v>
      </c>
      <c r="Y50" s="470"/>
      <c r="Z50" s="470"/>
      <c r="AA50" s="470"/>
      <c r="AB50" s="469" t="s">
        <v>2</v>
      </c>
      <c r="AC50" s="470"/>
      <c r="AD50" s="470"/>
      <c r="AE50" s="470"/>
      <c r="AF50" s="470"/>
      <c r="AG50" s="471"/>
    </row>
    <row r="51" spans="1:33" ht="18" hidden="1" customHeight="1" x14ac:dyDescent="0.2">
      <c r="B51" s="478"/>
      <c r="C51" s="446"/>
      <c r="D51" s="446"/>
      <c r="E51" s="446"/>
      <c r="F51" s="446"/>
      <c r="G51" s="446"/>
      <c r="H51" s="446"/>
      <c r="I51" s="446"/>
      <c r="J51" s="446"/>
      <c r="K51" s="450"/>
      <c r="L51" s="450"/>
      <c r="M51" s="450"/>
      <c r="N51" s="450"/>
      <c r="O51" s="472"/>
      <c r="P51" s="472"/>
      <c r="Q51" s="473"/>
      <c r="R51" s="474"/>
      <c r="S51" s="472"/>
      <c r="T51" s="469"/>
      <c r="U51" s="470"/>
      <c r="V51" s="470"/>
      <c r="W51" s="470"/>
      <c r="X51" s="469"/>
      <c r="Y51" s="470"/>
      <c r="Z51" s="470"/>
      <c r="AA51" s="470"/>
      <c r="AB51" s="475"/>
      <c r="AC51" s="476"/>
      <c r="AD51" s="476"/>
      <c r="AE51" s="476"/>
      <c r="AF51" s="476"/>
      <c r="AG51" s="477"/>
    </row>
    <row r="52" spans="1:33" ht="18" hidden="1" customHeight="1" x14ac:dyDescent="0.2">
      <c r="B52" s="478"/>
      <c r="C52" s="446"/>
      <c r="D52" s="446"/>
      <c r="E52" s="446"/>
      <c r="F52" s="446"/>
      <c r="G52" s="446"/>
      <c r="H52" s="446"/>
      <c r="I52" s="446"/>
      <c r="J52" s="446"/>
      <c r="K52" s="472"/>
      <c r="L52" s="472"/>
      <c r="M52" s="472"/>
      <c r="N52" s="472"/>
      <c r="O52" s="472"/>
      <c r="P52" s="472"/>
      <c r="Q52" s="473"/>
      <c r="R52" s="474"/>
      <c r="S52" s="472"/>
      <c r="T52" s="469"/>
      <c r="U52" s="470"/>
      <c r="V52" s="470"/>
      <c r="W52" s="470"/>
      <c r="X52" s="469"/>
      <c r="Y52" s="470"/>
      <c r="Z52" s="470"/>
      <c r="AA52" s="470"/>
      <c r="AB52" s="475"/>
      <c r="AC52" s="476"/>
      <c r="AD52" s="476"/>
      <c r="AE52" s="476"/>
      <c r="AF52" s="476"/>
      <c r="AG52" s="477"/>
    </row>
    <row r="53" spans="1:33" ht="18" hidden="1" customHeight="1" x14ac:dyDescent="0.2">
      <c r="B53" s="478"/>
      <c r="C53" s="446"/>
      <c r="D53" s="446"/>
      <c r="E53" s="446"/>
      <c r="F53" s="446"/>
      <c r="G53" s="446"/>
      <c r="H53" s="446"/>
      <c r="I53" s="446"/>
      <c r="J53" s="446"/>
      <c r="K53" s="472"/>
      <c r="L53" s="472"/>
      <c r="M53" s="472"/>
      <c r="N53" s="472"/>
      <c r="O53" s="472"/>
      <c r="P53" s="472"/>
      <c r="Q53" s="473"/>
      <c r="R53" s="474"/>
      <c r="S53" s="472"/>
      <c r="T53" s="469"/>
      <c r="U53" s="470"/>
      <c r="V53" s="470"/>
      <c r="W53" s="470"/>
      <c r="X53" s="469"/>
      <c r="Y53" s="470"/>
      <c r="Z53" s="470"/>
      <c r="AA53" s="470"/>
      <c r="AB53" s="475"/>
      <c r="AC53" s="476"/>
      <c r="AD53" s="476"/>
      <c r="AE53" s="476"/>
      <c r="AF53" s="476"/>
      <c r="AG53" s="477"/>
    </row>
    <row r="54" spans="1:33" ht="18" hidden="1" customHeight="1" x14ac:dyDescent="0.2">
      <c r="B54" s="478"/>
      <c r="C54" s="446"/>
      <c r="D54" s="446"/>
      <c r="E54" s="446"/>
      <c r="F54" s="446"/>
      <c r="G54" s="446"/>
      <c r="H54" s="446"/>
      <c r="I54" s="446"/>
      <c r="J54" s="446"/>
      <c r="K54" s="472"/>
      <c r="L54" s="472"/>
      <c r="M54" s="472"/>
      <c r="N54" s="472"/>
      <c r="O54" s="472"/>
      <c r="P54" s="472"/>
      <c r="Q54" s="473"/>
      <c r="R54" s="474"/>
      <c r="S54" s="472"/>
      <c r="T54" s="469"/>
      <c r="U54" s="470"/>
      <c r="V54" s="470"/>
      <c r="W54" s="470"/>
      <c r="X54" s="469"/>
      <c r="Y54" s="470"/>
      <c r="Z54" s="470"/>
      <c r="AA54" s="470"/>
      <c r="AB54" s="475"/>
      <c r="AC54" s="476"/>
      <c r="AD54" s="476"/>
      <c r="AE54" s="476"/>
      <c r="AF54" s="476"/>
      <c r="AG54" s="477"/>
    </row>
    <row r="55" spans="1:33" ht="18" hidden="1" customHeight="1" thickBot="1" x14ac:dyDescent="0.25">
      <c r="B55" s="478"/>
      <c r="C55" s="454" t="s">
        <v>5</v>
      </c>
      <c r="D55" s="454"/>
      <c r="E55" s="454"/>
      <c r="F55" s="454"/>
      <c r="G55" s="454"/>
      <c r="H55" s="454"/>
      <c r="I55" s="454"/>
      <c r="J55" s="454"/>
      <c r="K55" s="480"/>
      <c r="L55" s="480"/>
      <c r="M55" s="480"/>
      <c r="N55" s="480"/>
      <c r="O55" s="480"/>
      <c r="P55" s="480"/>
      <c r="Q55" s="481"/>
      <c r="R55" s="482"/>
      <c r="S55" s="480"/>
      <c r="T55" s="483"/>
      <c r="U55" s="484"/>
      <c r="V55" s="484"/>
      <c r="W55" s="484"/>
      <c r="X55" s="483"/>
      <c r="Y55" s="484"/>
      <c r="Z55" s="484"/>
      <c r="AA55" s="484"/>
      <c r="AB55" s="485"/>
      <c r="AC55" s="486"/>
      <c r="AD55" s="486"/>
      <c r="AE55" s="486"/>
      <c r="AF55" s="486"/>
      <c r="AG55" s="487"/>
    </row>
    <row r="56" spans="1:33" ht="18" hidden="1" customHeight="1" thickTop="1" x14ac:dyDescent="0.2">
      <c r="B56" s="478"/>
      <c r="C56" s="443" t="s">
        <v>7</v>
      </c>
      <c r="D56" s="443"/>
      <c r="E56" s="443"/>
      <c r="F56" s="443"/>
      <c r="G56" s="443"/>
      <c r="H56" s="443"/>
      <c r="I56" s="443"/>
      <c r="J56" s="443"/>
      <c r="K56" s="491"/>
      <c r="L56" s="491"/>
      <c r="M56" s="491"/>
      <c r="N56" s="491"/>
      <c r="O56" s="491"/>
      <c r="P56" s="491"/>
      <c r="Q56" s="492"/>
      <c r="R56" s="493"/>
      <c r="S56" s="494"/>
      <c r="T56" s="495"/>
      <c r="U56" s="496"/>
      <c r="V56" s="496"/>
      <c r="W56" s="496"/>
      <c r="X56" s="495"/>
      <c r="Y56" s="496"/>
      <c r="Z56" s="496"/>
      <c r="AA56" s="496"/>
      <c r="AB56" s="488"/>
      <c r="AC56" s="489"/>
      <c r="AD56" s="489"/>
      <c r="AE56" s="489"/>
      <c r="AF56" s="489"/>
      <c r="AG56" s="490"/>
    </row>
    <row r="57" spans="1:33" ht="18" hidden="1" customHeight="1" x14ac:dyDescent="0.2">
      <c r="B57" s="25"/>
      <c r="C57" s="13"/>
      <c r="D57" s="13"/>
      <c r="E57" s="13"/>
      <c r="F57" s="13"/>
      <c r="G57" s="13"/>
      <c r="H57" s="13"/>
      <c r="I57" s="13"/>
      <c r="J57" s="13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</row>
    <row r="58" spans="1:33" ht="18" hidden="1" customHeight="1" x14ac:dyDescent="0.2">
      <c r="A58" s="18" t="s">
        <v>96</v>
      </c>
      <c r="B58" s="25"/>
      <c r="C58" s="13"/>
      <c r="D58" s="13"/>
      <c r="E58" s="13"/>
      <c r="F58" s="13"/>
      <c r="G58" s="13"/>
      <c r="H58" s="13"/>
      <c r="I58" s="13"/>
      <c r="J58" s="13"/>
      <c r="K58" s="24"/>
      <c r="L58" s="24"/>
      <c r="M58" s="24"/>
      <c r="N58" s="24"/>
      <c r="O58" s="24"/>
      <c r="P58" s="24"/>
      <c r="Q58" s="24"/>
      <c r="R58" s="24"/>
      <c r="S58" s="18" t="s">
        <v>97</v>
      </c>
      <c r="T58" s="24"/>
      <c r="U58" s="24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</row>
    <row r="59" spans="1:33" ht="18" hidden="1" customHeight="1" x14ac:dyDescent="0.2">
      <c r="B59" s="434" t="s">
        <v>88</v>
      </c>
      <c r="C59" s="434"/>
      <c r="D59" s="434"/>
      <c r="E59" s="434"/>
      <c r="F59" s="434"/>
      <c r="G59" s="434"/>
      <c r="H59" s="434"/>
      <c r="I59" s="434" t="s">
        <v>84</v>
      </c>
      <c r="J59" s="434"/>
      <c r="K59" s="434" t="s">
        <v>89</v>
      </c>
      <c r="L59" s="434"/>
      <c r="M59" s="434"/>
      <c r="N59" s="434"/>
      <c r="O59" s="434"/>
      <c r="P59" s="434"/>
      <c r="Q59" s="14"/>
      <c r="R59" s="14"/>
      <c r="S59" s="19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1"/>
    </row>
    <row r="60" spans="1:33" ht="18" hidden="1" customHeight="1" x14ac:dyDescent="0.2">
      <c r="B60" s="446"/>
      <c r="C60" s="446"/>
      <c r="D60" s="446"/>
      <c r="E60" s="446"/>
      <c r="F60" s="446"/>
      <c r="G60" s="446"/>
      <c r="H60" s="446"/>
      <c r="I60" s="434"/>
      <c r="J60" s="434"/>
      <c r="K60" s="434"/>
      <c r="L60" s="434"/>
      <c r="M60" s="434"/>
      <c r="N60" s="434"/>
      <c r="O60" s="434"/>
      <c r="P60" s="434"/>
      <c r="Q60" s="14"/>
      <c r="R60" s="14"/>
      <c r="S60" s="22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23"/>
    </row>
    <row r="61" spans="1:33" ht="18" hidden="1" customHeight="1" x14ac:dyDescent="0.2">
      <c r="B61" s="446"/>
      <c r="C61" s="446"/>
      <c r="D61" s="446"/>
      <c r="E61" s="446"/>
      <c r="F61" s="446"/>
      <c r="G61" s="446"/>
      <c r="H61" s="446"/>
      <c r="I61" s="434"/>
      <c r="J61" s="434"/>
      <c r="K61" s="434"/>
      <c r="L61" s="434"/>
      <c r="M61" s="434"/>
      <c r="N61" s="434"/>
      <c r="O61" s="434"/>
      <c r="P61" s="434"/>
      <c r="Q61" s="14"/>
      <c r="R61" s="24"/>
      <c r="S61" s="26"/>
      <c r="T61" s="24"/>
      <c r="U61" s="24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27"/>
    </row>
    <row r="62" spans="1:33" ht="18" hidden="1" customHeight="1" x14ac:dyDescent="0.2">
      <c r="B62" s="446"/>
      <c r="C62" s="446"/>
      <c r="D62" s="446"/>
      <c r="E62" s="446"/>
      <c r="F62" s="446"/>
      <c r="G62" s="446"/>
      <c r="H62" s="446"/>
      <c r="I62" s="434"/>
      <c r="J62" s="434"/>
      <c r="K62" s="434"/>
      <c r="L62" s="434"/>
      <c r="M62" s="434"/>
      <c r="N62" s="434"/>
      <c r="O62" s="434"/>
      <c r="P62" s="434"/>
      <c r="Q62" s="14"/>
      <c r="R62" s="24"/>
      <c r="S62" s="26"/>
      <c r="T62" s="24"/>
      <c r="U62" s="24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27"/>
    </row>
    <row r="63" spans="1:33" ht="18" hidden="1" customHeight="1" x14ac:dyDescent="0.2">
      <c r="B63" s="446"/>
      <c r="C63" s="446"/>
      <c r="D63" s="446"/>
      <c r="E63" s="446"/>
      <c r="F63" s="446"/>
      <c r="G63" s="446"/>
      <c r="H63" s="446"/>
      <c r="I63" s="434"/>
      <c r="J63" s="434"/>
      <c r="K63" s="434"/>
      <c r="L63" s="434"/>
      <c r="M63" s="434"/>
      <c r="N63" s="434"/>
      <c r="O63" s="434"/>
      <c r="P63" s="434"/>
      <c r="Q63" s="14"/>
      <c r="R63" s="24"/>
      <c r="S63" s="26"/>
      <c r="T63" s="24"/>
      <c r="U63" s="24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27"/>
    </row>
    <row r="64" spans="1:33" ht="18" hidden="1" customHeight="1" x14ac:dyDescent="0.2">
      <c r="B64" s="446"/>
      <c r="C64" s="446"/>
      <c r="D64" s="446"/>
      <c r="E64" s="446"/>
      <c r="F64" s="446"/>
      <c r="G64" s="446"/>
      <c r="H64" s="446"/>
      <c r="I64" s="434"/>
      <c r="J64" s="434"/>
      <c r="K64" s="434"/>
      <c r="L64" s="434"/>
      <c r="M64" s="434"/>
      <c r="N64" s="434"/>
      <c r="O64" s="434"/>
      <c r="P64" s="434"/>
      <c r="Q64" s="14"/>
      <c r="R64" s="24"/>
      <c r="S64" s="28"/>
      <c r="T64" s="29"/>
      <c r="U64" s="29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1"/>
    </row>
    <row r="65" spans="2:33" ht="18" hidden="1" customHeight="1" x14ac:dyDescent="0.2">
      <c r="B65" s="16"/>
      <c r="C65" s="16"/>
      <c r="D65" s="16"/>
      <c r="E65" s="16"/>
      <c r="F65" s="16"/>
      <c r="G65" s="16"/>
      <c r="H65" s="16"/>
      <c r="I65" s="414"/>
      <c r="J65" s="414"/>
      <c r="K65" s="414"/>
      <c r="L65" s="414"/>
      <c r="M65" s="414"/>
      <c r="N65" s="414"/>
      <c r="O65" s="414"/>
      <c r="P65" s="414"/>
      <c r="Q65" s="14"/>
      <c r="R65" s="24"/>
      <c r="S65" s="24"/>
      <c r="T65" s="24"/>
      <c r="U65" s="24"/>
      <c r="V65" s="414"/>
      <c r="W65" s="414"/>
      <c r="X65" s="414"/>
      <c r="Y65" s="414"/>
      <c r="Z65" s="414"/>
      <c r="AA65" s="414"/>
      <c r="AB65" s="414"/>
      <c r="AC65" s="414"/>
      <c r="AD65" s="414"/>
      <c r="AE65" s="414"/>
      <c r="AF65" s="414"/>
      <c r="AG65" s="414"/>
    </row>
    <row r="66" spans="2:33" ht="18" hidden="1" customHeight="1" x14ac:dyDescent="0.2">
      <c r="B66" s="16"/>
      <c r="C66" s="16"/>
      <c r="D66" s="16"/>
      <c r="E66" s="16"/>
      <c r="F66" s="16"/>
      <c r="G66" s="16"/>
      <c r="H66" s="16"/>
      <c r="I66" s="414"/>
      <c r="J66" s="414"/>
      <c r="K66" s="414"/>
      <c r="L66" s="414"/>
      <c r="M66" s="414"/>
      <c r="N66" s="414"/>
      <c r="O66" s="414"/>
      <c r="P66" s="414"/>
      <c r="Q66" s="14"/>
      <c r="R66" s="24"/>
      <c r="S66" s="24"/>
      <c r="T66" s="24"/>
      <c r="U66" s="24"/>
      <c r="V66" s="414"/>
      <c r="W66" s="414"/>
      <c r="X66" s="414"/>
      <c r="Y66" s="414"/>
      <c r="Z66" s="414"/>
      <c r="AA66" s="414"/>
      <c r="AB66" s="414"/>
      <c r="AC66" s="414"/>
      <c r="AD66" s="414"/>
      <c r="AE66" s="414"/>
      <c r="AF66" s="414"/>
      <c r="AG66" s="414"/>
    </row>
    <row r="67" spans="2:33" ht="18" hidden="1" customHeight="1" x14ac:dyDescent="0.2">
      <c r="B67" s="16"/>
      <c r="C67" s="16"/>
      <c r="D67" s="16"/>
      <c r="E67" s="16"/>
      <c r="F67" s="16"/>
      <c r="G67" s="16"/>
      <c r="H67" s="16"/>
      <c r="I67" s="414"/>
      <c r="J67" s="414"/>
      <c r="K67" s="414"/>
      <c r="L67" s="414"/>
      <c r="M67" s="414"/>
      <c r="N67" s="414"/>
      <c r="O67" s="414"/>
      <c r="P67" s="414"/>
      <c r="Q67" s="14"/>
      <c r="R67" s="24"/>
      <c r="S67" s="24"/>
      <c r="T67" s="24"/>
      <c r="U67" s="24"/>
      <c r="V67" s="414"/>
      <c r="W67" s="414"/>
      <c r="X67" s="414"/>
      <c r="Y67" s="414"/>
      <c r="Z67" s="414"/>
      <c r="AA67" s="414"/>
      <c r="AB67" s="414"/>
      <c r="AC67" s="414"/>
      <c r="AD67" s="414"/>
      <c r="AE67" s="414"/>
      <c r="AF67" s="414"/>
      <c r="AG67" s="414"/>
    </row>
    <row r="68" spans="2:33" ht="18" hidden="1" customHeight="1" x14ac:dyDescent="0.2">
      <c r="B68" s="16"/>
      <c r="C68" s="16"/>
      <c r="D68" s="16"/>
      <c r="E68" s="16"/>
      <c r="F68" s="16"/>
      <c r="G68" s="16"/>
      <c r="H68" s="16"/>
      <c r="I68" s="414"/>
      <c r="J68" s="414"/>
      <c r="K68" s="414"/>
      <c r="L68" s="414"/>
      <c r="M68" s="414"/>
      <c r="N68" s="414"/>
      <c r="O68" s="414"/>
      <c r="P68" s="414"/>
      <c r="Q68" s="14"/>
      <c r="R68" s="24"/>
      <c r="S68" s="24"/>
      <c r="T68" s="24"/>
      <c r="U68" s="24"/>
      <c r="V68" s="414"/>
      <c r="W68" s="414"/>
      <c r="X68" s="414"/>
      <c r="Y68" s="414"/>
      <c r="Z68" s="414"/>
      <c r="AA68" s="414"/>
      <c r="AB68" s="414"/>
      <c r="AC68" s="414"/>
      <c r="AD68" s="414"/>
      <c r="AE68" s="414"/>
      <c r="AF68" s="414"/>
      <c r="AG68" s="414"/>
    </row>
    <row r="69" spans="2:33" ht="18" hidden="1" customHeight="1" x14ac:dyDescent="0.2">
      <c r="B69" s="16"/>
      <c r="C69" s="16"/>
      <c r="D69" s="16"/>
      <c r="E69" s="16"/>
      <c r="F69" s="16"/>
      <c r="G69" s="16"/>
      <c r="H69" s="16"/>
      <c r="I69" s="414"/>
      <c r="J69" s="414"/>
      <c r="K69" s="414"/>
      <c r="L69" s="414"/>
      <c r="M69" s="414"/>
      <c r="N69" s="414"/>
      <c r="O69" s="414"/>
      <c r="P69" s="414"/>
      <c r="Q69" s="14"/>
      <c r="R69" s="24"/>
      <c r="S69" s="24"/>
      <c r="T69" s="24"/>
      <c r="U69" s="24"/>
      <c r="V69" s="414"/>
      <c r="W69" s="414"/>
      <c r="X69" s="414"/>
      <c r="Y69" s="414"/>
      <c r="Z69" s="414"/>
      <c r="AA69" s="414"/>
      <c r="AB69" s="414"/>
      <c r="AC69" s="414"/>
      <c r="AD69" s="414"/>
      <c r="AE69" s="414"/>
      <c r="AF69" s="414"/>
      <c r="AG69" s="414"/>
    </row>
    <row r="70" spans="2:33" ht="18" hidden="1" customHeight="1" x14ac:dyDescent="0.2">
      <c r="B70" s="16"/>
      <c r="C70" s="16"/>
      <c r="D70" s="16"/>
      <c r="E70" s="16"/>
      <c r="F70" s="16"/>
      <c r="G70" s="16"/>
      <c r="H70" s="16"/>
      <c r="I70" s="414"/>
      <c r="J70" s="414"/>
      <c r="K70" s="414"/>
      <c r="L70" s="414"/>
      <c r="M70" s="414"/>
      <c r="N70" s="414"/>
      <c r="O70" s="414"/>
      <c r="P70" s="414"/>
      <c r="Q70" s="14"/>
      <c r="R70" s="24"/>
      <c r="S70" s="24"/>
      <c r="T70" s="24"/>
      <c r="U70" s="24"/>
      <c r="V70" s="414"/>
      <c r="W70" s="414"/>
      <c r="X70" s="414"/>
      <c r="Y70" s="414"/>
      <c r="Z70" s="414"/>
      <c r="AA70" s="414"/>
      <c r="AB70" s="414"/>
      <c r="AC70" s="414"/>
      <c r="AD70" s="414"/>
      <c r="AE70" s="414"/>
      <c r="AF70" s="414"/>
      <c r="AG70" s="414"/>
    </row>
    <row r="71" spans="2:33" ht="18" hidden="1" customHeight="1" x14ac:dyDescent="0.2">
      <c r="B71" s="16"/>
      <c r="C71" s="16"/>
      <c r="D71" s="16"/>
      <c r="E71" s="16"/>
      <c r="F71" s="16"/>
      <c r="G71" s="16"/>
      <c r="H71" s="16"/>
      <c r="I71" s="414"/>
      <c r="J71" s="414"/>
      <c r="K71" s="414"/>
      <c r="L71" s="414"/>
      <c r="M71" s="414"/>
      <c r="N71" s="414"/>
      <c r="O71" s="414"/>
      <c r="P71" s="414"/>
      <c r="Q71" s="14"/>
      <c r="R71" s="24"/>
      <c r="S71" s="24"/>
      <c r="T71" s="24"/>
      <c r="U71" s="24"/>
      <c r="V71" s="414"/>
      <c r="W71" s="414"/>
      <c r="X71" s="414"/>
      <c r="Y71" s="414"/>
      <c r="Z71" s="414"/>
      <c r="AA71" s="414"/>
      <c r="AB71" s="414"/>
      <c r="AC71" s="414"/>
      <c r="AD71" s="414"/>
      <c r="AE71" s="414"/>
      <c r="AF71" s="414"/>
      <c r="AG71" s="414"/>
    </row>
    <row r="72" spans="2:33" ht="18" hidden="1" customHeight="1" x14ac:dyDescent="0.2">
      <c r="B72" s="16"/>
      <c r="C72" s="16"/>
      <c r="D72" s="16"/>
      <c r="E72" s="16"/>
      <c r="F72" s="16"/>
      <c r="G72" s="16"/>
      <c r="H72" s="16"/>
      <c r="I72" s="414"/>
      <c r="J72" s="414"/>
      <c r="K72" s="414"/>
      <c r="L72" s="414"/>
      <c r="M72" s="414"/>
      <c r="N72" s="414"/>
      <c r="O72" s="414"/>
      <c r="P72" s="414"/>
      <c r="Q72" s="14"/>
      <c r="R72" s="24"/>
      <c r="S72" s="24"/>
      <c r="T72" s="24"/>
      <c r="U72" s="24"/>
      <c r="V72" s="414"/>
      <c r="W72" s="414"/>
      <c r="X72" s="414"/>
      <c r="Y72" s="414"/>
      <c r="Z72" s="414"/>
      <c r="AA72" s="414"/>
      <c r="AB72" s="414"/>
      <c r="AC72" s="414"/>
      <c r="AD72" s="414"/>
      <c r="AE72" s="414"/>
      <c r="AF72" s="414"/>
      <c r="AG72" s="414"/>
    </row>
    <row r="73" spans="2:33" ht="18" hidden="1" customHeight="1" x14ac:dyDescent="0.2">
      <c r="B73" s="16"/>
      <c r="C73" s="16"/>
      <c r="D73" s="16"/>
      <c r="E73" s="16"/>
      <c r="F73" s="16"/>
      <c r="G73" s="16"/>
      <c r="H73" s="16"/>
      <c r="I73" s="414"/>
      <c r="J73" s="414"/>
      <c r="K73" s="414"/>
      <c r="L73" s="414"/>
      <c r="M73" s="414"/>
      <c r="N73" s="414"/>
      <c r="O73" s="414"/>
      <c r="P73" s="414"/>
      <c r="Q73" s="14"/>
      <c r="R73" s="24"/>
      <c r="S73" s="24"/>
      <c r="T73" s="24"/>
      <c r="U73" s="24"/>
      <c r="V73" s="414"/>
      <c r="W73" s="414"/>
      <c r="X73" s="414"/>
      <c r="Y73" s="414"/>
      <c r="Z73" s="414"/>
      <c r="AA73" s="414"/>
      <c r="AB73" s="414"/>
      <c r="AC73" s="414"/>
      <c r="AD73" s="414"/>
      <c r="AE73" s="414"/>
      <c r="AF73" s="414"/>
      <c r="AG73" s="414"/>
    </row>
    <row r="74" spans="2:33" ht="18" hidden="1" customHeight="1" x14ac:dyDescent="0.2">
      <c r="B74" s="16"/>
      <c r="C74" s="16"/>
      <c r="D74" s="16"/>
      <c r="E74" s="16"/>
      <c r="F74" s="16"/>
      <c r="G74" s="16"/>
      <c r="H74" s="16"/>
      <c r="I74" s="414"/>
      <c r="J74" s="414"/>
      <c r="K74" s="414"/>
      <c r="L74" s="414"/>
      <c r="M74" s="414"/>
      <c r="N74" s="414"/>
      <c r="O74" s="414"/>
      <c r="P74" s="414"/>
      <c r="Q74" s="14"/>
      <c r="R74" s="24"/>
      <c r="S74" s="24"/>
      <c r="T74" s="24"/>
      <c r="U74" s="24"/>
      <c r="V74" s="414"/>
      <c r="W74" s="414"/>
      <c r="X74" s="414"/>
      <c r="Y74" s="414"/>
      <c r="Z74" s="414"/>
      <c r="AA74" s="414"/>
      <c r="AB74" s="414"/>
      <c r="AC74" s="414"/>
      <c r="AD74" s="414"/>
      <c r="AE74" s="414"/>
      <c r="AF74" s="414"/>
      <c r="AG74" s="414"/>
    </row>
    <row r="75" spans="2:33" ht="18" hidden="1" customHeight="1" x14ac:dyDescent="0.2">
      <c r="B75" s="16"/>
      <c r="C75" s="16"/>
      <c r="D75" s="16"/>
      <c r="E75" s="16"/>
      <c r="F75" s="16"/>
      <c r="G75" s="16"/>
      <c r="H75" s="16"/>
      <c r="I75" s="414"/>
      <c r="J75" s="414"/>
      <c r="K75" s="414"/>
      <c r="L75" s="414"/>
      <c r="M75" s="414"/>
      <c r="N75" s="414"/>
      <c r="O75" s="414"/>
      <c r="P75" s="414"/>
      <c r="Q75" s="14"/>
      <c r="R75" s="24"/>
      <c r="S75" s="24"/>
      <c r="T75" s="24"/>
      <c r="U75" s="24"/>
      <c r="V75" s="414"/>
      <c r="W75" s="414"/>
      <c r="X75" s="414"/>
      <c r="Y75" s="414"/>
      <c r="Z75" s="414"/>
      <c r="AA75" s="414"/>
      <c r="AB75" s="414"/>
      <c r="AC75" s="414"/>
      <c r="AD75" s="414"/>
      <c r="AE75" s="414"/>
      <c r="AF75" s="414"/>
      <c r="AG75" s="414"/>
    </row>
    <row r="76" spans="2:33" ht="18" hidden="1" customHeight="1" x14ac:dyDescent="0.2">
      <c r="B76" s="16"/>
      <c r="C76" s="16"/>
      <c r="D76" s="16"/>
      <c r="E76" s="16"/>
      <c r="F76" s="16"/>
      <c r="G76" s="16"/>
      <c r="H76" s="16"/>
      <c r="I76" s="414"/>
      <c r="J76" s="414"/>
      <c r="K76" s="414"/>
      <c r="L76" s="414"/>
      <c r="M76" s="414"/>
      <c r="N76" s="414"/>
      <c r="O76" s="414"/>
      <c r="P76" s="414"/>
      <c r="Q76" s="14"/>
      <c r="R76" s="24"/>
      <c r="S76" s="24"/>
      <c r="T76" s="24"/>
      <c r="U76" s="24"/>
      <c r="V76" s="414"/>
      <c r="W76" s="414"/>
      <c r="X76" s="414"/>
      <c r="Y76" s="414"/>
      <c r="Z76" s="414"/>
      <c r="AA76" s="414"/>
      <c r="AB76" s="414"/>
      <c r="AC76" s="414"/>
      <c r="AD76" s="414"/>
      <c r="AE76" s="414"/>
      <c r="AF76" s="414"/>
      <c r="AG76" s="414"/>
    </row>
    <row r="77" spans="2:33" ht="18" hidden="1" customHeight="1" x14ac:dyDescent="0.2">
      <c r="B77" s="16"/>
      <c r="C77" s="16"/>
      <c r="D77" s="16"/>
      <c r="E77" s="16"/>
      <c r="F77" s="16"/>
      <c r="G77" s="16"/>
      <c r="H77" s="16"/>
      <c r="I77" s="414"/>
      <c r="J77" s="414"/>
      <c r="K77" s="414"/>
      <c r="L77" s="414"/>
      <c r="M77" s="414"/>
      <c r="N77" s="414"/>
      <c r="O77" s="414"/>
      <c r="P77" s="414"/>
      <c r="Q77" s="14"/>
      <c r="R77" s="24"/>
      <c r="S77" s="24"/>
      <c r="T77" s="24"/>
      <c r="U77" s="24"/>
      <c r="V77" s="414"/>
      <c r="W77" s="414"/>
      <c r="X77" s="414"/>
      <c r="Y77" s="414"/>
      <c r="Z77" s="414"/>
      <c r="AA77" s="414"/>
      <c r="AB77" s="414"/>
      <c r="AC77" s="414"/>
      <c r="AD77" s="414"/>
      <c r="AE77" s="414"/>
      <c r="AF77" s="414"/>
      <c r="AG77" s="414"/>
    </row>
    <row r="78" spans="2:33" ht="18" hidden="1" customHeight="1" x14ac:dyDescent="0.2">
      <c r="B78" s="16"/>
      <c r="C78" s="16"/>
      <c r="D78" s="16"/>
      <c r="E78" s="16"/>
      <c r="F78" s="16"/>
      <c r="G78" s="16"/>
      <c r="H78" s="16"/>
      <c r="I78" s="414"/>
      <c r="J78" s="414"/>
      <c r="K78" s="414"/>
      <c r="L78" s="414"/>
      <c r="M78" s="414"/>
      <c r="N78" s="414"/>
      <c r="O78" s="414"/>
      <c r="P78" s="414"/>
      <c r="Q78" s="14"/>
      <c r="R78" s="24"/>
      <c r="S78" s="24"/>
      <c r="T78" s="24"/>
      <c r="U78" s="24"/>
      <c r="V78" s="414"/>
      <c r="W78" s="414"/>
      <c r="X78" s="414"/>
      <c r="Y78" s="414"/>
      <c r="Z78" s="414"/>
      <c r="AA78" s="414"/>
      <c r="AB78" s="414"/>
      <c r="AC78" s="414"/>
      <c r="AD78" s="414"/>
      <c r="AE78" s="414"/>
      <c r="AF78" s="414"/>
      <c r="AG78" s="414"/>
    </row>
    <row r="79" spans="2:33" ht="18" hidden="1" customHeight="1" x14ac:dyDescent="0.2">
      <c r="B79" s="16"/>
      <c r="C79" s="16"/>
      <c r="D79" s="16"/>
      <c r="E79" s="16"/>
      <c r="F79" s="16"/>
      <c r="G79" s="16"/>
      <c r="H79" s="16"/>
      <c r="I79" s="414"/>
      <c r="J79" s="414"/>
      <c r="K79" s="414"/>
      <c r="L79" s="414"/>
      <c r="M79" s="414"/>
      <c r="N79" s="414"/>
      <c r="O79" s="414"/>
      <c r="P79" s="414"/>
      <c r="Q79" s="14"/>
      <c r="R79" s="24"/>
      <c r="S79" s="24"/>
      <c r="T79" s="24"/>
      <c r="U79" s="24"/>
      <c r="V79" s="414"/>
      <c r="W79" s="414"/>
      <c r="X79" s="414"/>
      <c r="Y79" s="414"/>
      <c r="Z79" s="414"/>
      <c r="AA79" s="414"/>
      <c r="AB79" s="414"/>
      <c r="AC79" s="414"/>
      <c r="AD79" s="414"/>
      <c r="AE79" s="414"/>
      <c r="AF79" s="414"/>
      <c r="AG79" s="414"/>
    </row>
    <row r="80" spans="2:33" ht="18" hidden="1" customHeight="1" x14ac:dyDescent="0.2">
      <c r="B80" s="16"/>
      <c r="C80" s="16"/>
      <c r="D80" s="16"/>
      <c r="E80" s="16"/>
      <c r="F80" s="16"/>
      <c r="G80" s="16"/>
      <c r="H80" s="16"/>
      <c r="I80" s="414"/>
      <c r="J80" s="414"/>
      <c r="K80" s="414"/>
      <c r="L80" s="414"/>
      <c r="M80" s="414"/>
      <c r="N80" s="414"/>
      <c r="O80" s="414"/>
      <c r="P80" s="414"/>
      <c r="Q80" s="14"/>
      <c r="R80" s="24"/>
      <c r="S80" s="24"/>
      <c r="T80" s="24"/>
      <c r="U80" s="24"/>
      <c r="V80" s="414"/>
      <c r="W80" s="414"/>
      <c r="X80" s="414"/>
      <c r="Y80" s="414"/>
      <c r="Z80" s="414"/>
      <c r="AA80" s="414"/>
      <c r="AB80" s="414"/>
      <c r="AC80" s="414"/>
      <c r="AD80" s="414"/>
      <c r="AE80" s="414"/>
      <c r="AF80" s="414"/>
      <c r="AG80" s="414"/>
    </row>
    <row r="81" spans="2:33" ht="18" hidden="1" customHeight="1" x14ac:dyDescent="0.2">
      <c r="B81" s="16"/>
      <c r="C81" s="16"/>
      <c r="D81" s="16"/>
      <c r="E81" s="16"/>
      <c r="F81" s="16"/>
      <c r="G81" s="16"/>
      <c r="H81" s="16"/>
      <c r="I81" s="414"/>
      <c r="J81" s="414"/>
      <c r="K81" s="414"/>
      <c r="L81" s="414"/>
      <c r="M81" s="414"/>
      <c r="N81" s="414"/>
      <c r="O81" s="414"/>
      <c r="P81" s="414"/>
      <c r="Q81" s="14"/>
      <c r="R81" s="24"/>
      <c r="S81" s="24"/>
      <c r="T81" s="24"/>
      <c r="U81" s="24"/>
      <c r="V81" s="414"/>
      <c r="W81" s="414"/>
      <c r="X81" s="414"/>
      <c r="Y81" s="414"/>
      <c r="Z81" s="414"/>
      <c r="AA81" s="414"/>
      <c r="AB81" s="414"/>
      <c r="AC81" s="414"/>
      <c r="AD81" s="414"/>
      <c r="AE81" s="414"/>
      <c r="AF81" s="414"/>
      <c r="AG81" s="414"/>
    </row>
    <row r="82" spans="2:33" ht="18" hidden="1" customHeight="1" x14ac:dyDescent="0.2">
      <c r="B82" s="16"/>
      <c r="C82" s="16"/>
      <c r="D82" s="16"/>
      <c r="E82" s="16"/>
      <c r="F82" s="16"/>
      <c r="G82" s="16"/>
      <c r="H82" s="16"/>
      <c r="I82" s="414"/>
      <c r="J82" s="414"/>
      <c r="K82" s="414"/>
      <c r="L82" s="414"/>
      <c r="M82" s="414"/>
      <c r="N82" s="414"/>
      <c r="O82" s="414"/>
      <c r="P82" s="414"/>
      <c r="Q82" s="14"/>
      <c r="R82" s="24"/>
      <c r="S82" s="24"/>
      <c r="T82" s="24"/>
      <c r="U82" s="24"/>
      <c r="V82" s="414"/>
      <c r="W82" s="414"/>
      <c r="X82" s="414"/>
      <c r="Y82" s="414"/>
      <c r="Z82" s="414"/>
      <c r="AA82" s="414"/>
      <c r="AB82" s="414"/>
      <c r="AC82" s="414"/>
      <c r="AD82" s="414"/>
      <c r="AE82" s="414"/>
      <c r="AF82" s="414"/>
      <c r="AG82" s="414"/>
    </row>
    <row r="83" spans="2:33" ht="18" hidden="1" customHeight="1" x14ac:dyDescent="0.2">
      <c r="B83" s="16"/>
      <c r="C83" s="16"/>
      <c r="D83" s="16"/>
      <c r="E83" s="16"/>
      <c r="F83" s="16"/>
      <c r="G83" s="16"/>
      <c r="H83" s="16"/>
      <c r="I83" s="414"/>
      <c r="J83" s="414"/>
      <c r="K83" s="414"/>
      <c r="L83" s="414"/>
      <c r="M83" s="414"/>
      <c r="N83" s="414"/>
      <c r="O83" s="414"/>
      <c r="P83" s="414"/>
      <c r="Q83" s="14"/>
      <c r="R83" s="24"/>
      <c r="S83" s="24"/>
      <c r="T83" s="24"/>
      <c r="U83" s="24"/>
      <c r="V83" s="414"/>
      <c r="W83" s="414"/>
      <c r="X83" s="414"/>
      <c r="Y83" s="414"/>
      <c r="Z83" s="414"/>
      <c r="AA83" s="414"/>
      <c r="AB83" s="414"/>
      <c r="AC83" s="414"/>
      <c r="AD83" s="414"/>
      <c r="AE83" s="414"/>
      <c r="AF83" s="414"/>
      <c r="AG83" s="414"/>
    </row>
    <row r="84" spans="2:33" ht="18" hidden="1" customHeight="1" x14ac:dyDescent="0.2">
      <c r="B84" s="16"/>
      <c r="C84" s="16"/>
      <c r="D84" s="16"/>
      <c r="E84" s="16"/>
      <c r="F84" s="16"/>
      <c r="G84" s="16"/>
      <c r="H84" s="16"/>
      <c r="I84" s="414"/>
      <c r="J84" s="414"/>
      <c r="K84" s="414"/>
      <c r="L84" s="414"/>
      <c r="M84" s="414"/>
      <c r="N84" s="414"/>
      <c r="O84" s="414"/>
      <c r="P84" s="414"/>
      <c r="Q84" s="14"/>
      <c r="R84" s="24"/>
      <c r="S84" s="24"/>
      <c r="T84" s="24"/>
      <c r="U84" s="24"/>
      <c r="V84" s="414"/>
      <c r="W84" s="414"/>
      <c r="X84" s="414"/>
      <c r="Y84" s="414"/>
      <c r="Z84" s="414"/>
      <c r="AA84" s="414"/>
      <c r="AB84" s="414"/>
      <c r="AC84" s="414"/>
      <c r="AD84" s="414"/>
      <c r="AE84" s="414"/>
      <c r="AF84" s="414"/>
      <c r="AG84" s="414"/>
    </row>
    <row r="85" spans="2:33" ht="18" hidden="1" customHeight="1" x14ac:dyDescent="0.2">
      <c r="B85" s="16"/>
      <c r="C85" s="16"/>
      <c r="D85" s="16"/>
      <c r="E85" s="16"/>
      <c r="F85" s="16"/>
      <c r="G85" s="16"/>
      <c r="H85" s="16"/>
      <c r="I85" s="414"/>
      <c r="J85" s="414"/>
      <c r="K85" s="414"/>
      <c r="L85" s="414"/>
      <c r="M85" s="414"/>
      <c r="N85" s="414"/>
      <c r="O85" s="414"/>
      <c r="P85" s="414"/>
      <c r="Q85" s="14"/>
      <c r="R85" s="24"/>
      <c r="S85" s="24"/>
      <c r="T85" s="24"/>
      <c r="U85" s="24"/>
      <c r="V85" s="414"/>
      <c r="W85" s="414"/>
      <c r="X85" s="414"/>
      <c r="Y85" s="414"/>
      <c r="Z85" s="414"/>
      <c r="AA85" s="414"/>
      <c r="AB85" s="414"/>
      <c r="AC85" s="414"/>
      <c r="AD85" s="414"/>
      <c r="AE85" s="414"/>
      <c r="AF85" s="414"/>
      <c r="AG85" s="414"/>
    </row>
    <row r="86" spans="2:33" ht="18" hidden="1" customHeight="1" x14ac:dyDescent="0.2">
      <c r="B86" s="16"/>
      <c r="C86" s="16"/>
      <c r="D86" s="16"/>
      <c r="E86" s="16"/>
      <c r="F86" s="16"/>
      <c r="G86" s="16"/>
      <c r="H86" s="16"/>
      <c r="I86" s="414"/>
      <c r="J86" s="414"/>
      <c r="K86" s="414"/>
      <c r="L86" s="414"/>
      <c r="M86" s="414"/>
      <c r="N86" s="414"/>
      <c r="O86" s="414"/>
      <c r="P86" s="414"/>
      <c r="Q86" s="14"/>
      <c r="R86" s="24"/>
      <c r="S86" s="24"/>
      <c r="T86" s="24"/>
      <c r="U86" s="24"/>
      <c r="V86" s="414"/>
      <c r="W86" s="414"/>
      <c r="X86" s="414"/>
      <c r="Y86" s="414"/>
      <c r="Z86" s="414"/>
      <c r="AA86" s="414"/>
      <c r="AB86" s="414"/>
      <c r="AC86" s="414"/>
      <c r="AD86" s="414"/>
      <c r="AE86" s="414"/>
      <c r="AF86" s="414"/>
      <c r="AG86" s="414"/>
    </row>
    <row r="87" spans="2:33" ht="18" hidden="1" customHeight="1" x14ac:dyDescent="0.2">
      <c r="B87" s="16"/>
      <c r="C87" s="16"/>
      <c r="D87" s="16"/>
      <c r="E87" s="16"/>
      <c r="F87" s="16"/>
      <c r="G87" s="16"/>
      <c r="H87" s="16"/>
      <c r="I87" s="414"/>
      <c r="J87" s="414"/>
      <c r="K87" s="414"/>
      <c r="L87" s="414"/>
      <c r="M87" s="414"/>
      <c r="N87" s="414"/>
      <c r="O87" s="414"/>
      <c r="P87" s="414"/>
      <c r="Q87" s="14"/>
      <c r="R87" s="24"/>
      <c r="S87" s="24"/>
      <c r="T87" s="24"/>
      <c r="U87" s="24"/>
      <c r="V87" s="414"/>
      <c r="W87" s="414"/>
      <c r="X87" s="414"/>
      <c r="Y87" s="414"/>
      <c r="Z87" s="414"/>
      <c r="AA87" s="414"/>
      <c r="AB87" s="414"/>
      <c r="AC87" s="414"/>
      <c r="AD87" s="414"/>
      <c r="AE87" s="414"/>
      <c r="AF87" s="414"/>
      <c r="AG87" s="414"/>
    </row>
    <row r="88" spans="2:33" ht="18" hidden="1" customHeight="1" x14ac:dyDescent="0.2">
      <c r="B88" s="16"/>
      <c r="C88" s="16"/>
      <c r="D88" s="16"/>
      <c r="E88" s="16"/>
      <c r="F88" s="16"/>
      <c r="G88" s="16"/>
      <c r="H88" s="16"/>
      <c r="I88" s="414"/>
      <c r="J88" s="414"/>
      <c r="K88" s="414"/>
      <c r="L88" s="414"/>
      <c r="M88" s="414"/>
      <c r="N88" s="414"/>
      <c r="O88" s="414"/>
      <c r="P88" s="414"/>
      <c r="Q88" s="14"/>
      <c r="R88" s="24"/>
      <c r="S88" s="24"/>
      <c r="T88" s="24"/>
      <c r="U88" s="24"/>
      <c r="V88" s="414"/>
      <c r="W88" s="414"/>
      <c r="X88" s="414"/>
      <c r="Y88" s="414"/>
      <c r="Z88" s="414"/>
      <c r="AA88" s="414"/>
      <c r="AB88" s="414"/>
      <c r="AC88" s="414"/>
      <c r="AD88" s="414"/>
      <c r="AE88" s="414"/>
      <c r="AF88" s="414"/>
      <c r="AG88" s="414"/>
    </row>
    <row r="89" spans="2:33" ht="18" hidden="1" customHeight="1" x14ac:dyDescent="0.2">
      <c r="B89" s="16"/>
      <c r="C89" s="16"/>
      <c r="D89" s="16"/>
      <c r="E89" s="16"/>
      <c r="F89" s="16"/>
      <c r="G89" s="16"/>
      <c r="H89" s="16"/>
      <c r="I89" s="414"/>
      <c r="J89" s="414"/>
      <c r="K89" s="414"/>
      <c r="L89" s="414"/>
      <c r="M89" s="414"/>
      <c r="N89" s="414"/>
      <c r="O89" s="414"/>
      <c r="P89" s="414"/>
      <c r="Q89" s="14"/>
      <c r="R89" s="24"/>
      <c r="S89" s="24"/>
      <c r="T89" s="24"/>
      <c r="U89" s="24"/>
      <c r="V89" s="414"/>
      <c r="W89" s="414"/>
      <c r="X89" s="414"/>
      <c r="Y89" s="414"/>
      <c r="Z89" s="414"/>
      <c r="AA89" s="414"/>
      <c r="AB89" s="414"/>
      <c r="AC89" s="414"/>
      <c r="AD89" s="414"/>
      <c r="AE89" s="414"/>
      <c r="AF89" s="414"/>
      <c r="AG89" s="414"/>
    </row>
    <row r="90" spans="2:33" ht="18" hidden="1" customHeight="1" x14ac:dyDescent="0.2">
      <c r="B90" s="16"/>
      <c r="C90" s="16"/>
      <c r="D90" s="16"/>
      <c r="E90" s="16"/>
      <c r="F90" s="16"/>
      <c r="G90" s="16"/>
      <c r="H90" s="16"/>
      <c r="I90" s="414"/>
      <c r="J90" s="414"/>
      <c r="K90" s="414"/>
      <c r="L90" s="414"/>
      <c r="M90" s="414"/>
      <c r="N90" s="414"/>
      <c r="O90" s="414"/>
      <c r="P90" s="414"/>
      <c r="Q90" s="14"/>
      <c r="R90" s="24"/>
      <c r="S90" s="24"/>
      <c r="T90" s="24"/>
      <c r="U90" s="24"/>
      <c r="V90" s="414"/>
      <c r="W90" s="414"/>
      <c r="X90" s="414"/>
      <c r="Y90" s="414"/>
      <c r="Z90" s="414"/>
      <c r="AA90" s="414"/>
      <c r="AB90" s="414"/>
      <c r="AC90" s="414"/>
      <c r="AD90" s="414"/>
      <c r="AE90" s="414"/>
      <c r="AF90" s="414"/>
      <c r="AG90" s="414"/>
    </row>
    <row r="91" spans="2:33" ht="18" hidden="1" customHeight="1" x14ac:dyDescent="0.2">
      <c r="B91" s="16"/>
      <c r="C91" s="16"/>
      <c r="D91" s="16"/>
      <c r="E91" s="16"/>
      <c r="F91" s="16"/>
      <c r="G91" s="16"/>
      <c r="H91" s="16"/>
      <c r="I91" s="414"/>
      <c r="J91" s="414"/>
      <c r="K91" s="414"/>
      <c r="L91" s="414"/>
      <c r="M91" s="414"/>
      <c r="N91" s="414"/>
      <c r="O91" s="414"/>
      <c r="P91" s="414"/>
      <c r="Q91" s="14"/>
      <c r="R91" s="24"/>
      <c r="S91" s="24"/>
      <c r="T91" s="24"/>
      <c r="U91" s="24"/>
      <c r="V91" s="414"/>
      <c r="W91" s="414"/>
      <c r="X91" s="414"/>
      <c r="Y91" s="414"/>
      <c r="Z91" s="414"/>
      <c r="AA91" s="414"/>
      <c r="AB91" s="414"/>
      <c r="AC91" s="414"/>
      <c r="AD91" s="414"/>
      <c r="AE91" s="414"/>
      <c r="AF91" s="414"/>
      <c r="AG91" s="414"/>
    </row>
    <row r="92" spans="2:33" ht="18" hidden="1" customHeight="1" x14ac:dyDescent="0.2">
      <c r="B92" s="16"/>
      <c r="C92" s="16"/>
      <c r="D92" s="16"/>
      <c r="E92" s="16"/>
      <c r="F92" s="16"/>
      <c r="G92" s="16"/>
      <c r="H92" s="16"/>
      <c r="I92" s="414"/>
      <c r="J92" s="414"/>
      <c r="K92" s="414"/>
      <c r="L92" s="414"/>
      <c r="M92" s="414"/>
      <c r="N92" s="414"/>
      <c r="O92" s="414"/>
      <c r="P92" s="414"/>
      <c r="Q92" s="14"/>
      <c r="R92" s="24"/>
      <c r="S92" s="24"/>
      <c r="T92" s="24"/>
      <c r="U92" s="24"/>
      <c r="V92" s="414"/>
      <c r="W92" s="414"/>
      <c r="X92" s="414"/>
      <c r="Y92" s="414"/>
      <c r="Z92" s="414"/>
      <c r="AA92" s="414"/>
      <c r="AB92" s="414"/>
      <c r="AC92" s="414"/>
      <c r="AD92" s="414"/>
      <c r="AE92" s="414"/>
      <c r="AF92" s="414"/>
      <c r="AG92" s="414"/>
    </row>
    <row r="93" spans="2:33" ht="18" hidden="1" customHeight="1" x14ac:dyDescent="0.2">
      <c r="B93" s="16"/>
      <c r="C93" s="16"/>
      <c r="D93" s="16"/>
      <c r="E93" s="16"/>
      <c r="F93" s="16"/>
      <c r="G93" s="16"/>
      <c r="H93" s="16"/>
      <c r="I93" s="414"/>
      <c r="J93" s="414"/>
      <c r="K93" s="414"/>
      <c r="L93" s="414"/>
      <c r="M93" s="414"/>
      <c r="N93" s="414"/>
      <c r="O93" s="414"/>
      <c r="P93" s="414"/>
      <c r="Q93" s="14"/>
      <c r="R93" s="24"/>
      <c r="S93" s="24"/>
      <c r="T93" s="24"/>
      <c r="U93" s="24"/>
      <c r="V93" s="414"/>
      <c r="W93" s="414"/>
      <c r="X93" s="414"/>
      <c r="Y93" s="414"/>
      <c r="Z93" s="414"/>
      <c r="AA93" s="414"/>
      <c r="AB93" s="414"/>
      <c r="AC93" s="414"/>
      <c r="AD93" s="414"/>
      <c r="AE93" s="414"/>
      <c r="AF93" s="414"/>
      <c r="AG93" s="414"/>
    </row>
    <row r="94" spans="2:33" ht="18" hidden="1" customHeight="1" x14ac:dyDescent="0.2">
      <c r="B94" s="16"/>
      <c r="C94" s="16"/>
      <c r="D94" s="16"/>
      <c r="E94" s="16"/>
      <c r="F94" s="16"/>
      <c r="G94" s="16"/>
      <c r="H94" s="16"/>
      <c r="I94" s="414"/>
      <c r="J94" s="414"/>
      <c r="K94" s="414"/>
      <c r="L94" s="414"/>
      <c r="M94" s="414"/>
      <c r="N94" s="414"/>
      <c r="O94" s="414"/>
      <c r="P94" s="414"/>
      <c r="Q94" s="14"/>
      <c r="R94" s="24"/>
      <c r="S94" s="24"/>
      <c r="T94" s="24"/>
      <c r="U94" s="24"/>
      <c r="V94" s="414"/>
      <c r="W94" s="414"/>
      <c r="X94" s="414"/>
      <c r="Y94" s="414"/>
      <c r="Z94" s="414"/>
      <c r="AA94" s="414"/>
      <c r="AB94" s="414"/>
      <c r="AC94" s="414"/>
      <c r="AD94" s="414"/>
      <c r="AE94" s="414"/>
      <c r="AF94" s="414"/>
      <c r="AG94" s="414"/>
    </row>
    <row r="95" spans="2:33" ht="18" hidden="1" customHeight="1" x14ac:dyDescent="0.2">
      <c r="B95" s="16"/>
      <c r="C95" s="16"/>
      <c r="D95" s="16"/>
      <c r="E95" s="16"/>
      <c r="F95" s="16"/>
      <c r="G95" s="16"/>
      <c r="H95" s="16"/>
      <c r="I95" s="414"/>
      <c r="J95" s="414"/>
      <c r="K95" s="414"/>
      <c r="L95" s="414"/>
      <c r="M95" s="414"/>
      <c r="N95" s="414"/>
      <c r="O95" s="414"/>
      <c r="P95" s="414"/>
      <c r="Q95" s="14"/>
      <c r="R95" s="24"/>
      <c r="S95" s="24"/>
      <c r="T95" s="24"/>
      <c r="U95" s="24"/>
      <c r="V95" s="414"/>
      <c r="W95" s="414"/>
      <c r="X95" s="414"/>
      <c r="Y95" s="414"/>
      <c r="Z95" s="414"/>
      <c r="AA95" s="414"/>
      <c r="AB95" s="414"/>
      <c r="AC95" s="414"/>
      <c r="AD95" s="414"/>
      <c r="AE95" s="414"/>
      <c r="AF95" s="414"/>
      <c r="AG95" s="414"/>
    </row>
    <row r="96" spans="2:33" ht="18" hidden="1" customHeight="1" x14ac:dyDescent="0.2">
      <c r="B96" s="16"/>
      <c r="C96" s="16"/>
      <c r="D96" s="16"/>
      <c r="E96" s="16"/>
      <c r="F96" s="16"/>
      <c r="G96" s="16"/>
      <c r="H96" s="16"/>
      <c r="I96" s="414"/>
      <c r="J96" s="414"/>
      <c r="K96" s="414"/>
      <c r="L96" s="414"/>
      <c r="M96" s="414"/>
      <c r="N96" s="414"/>
      <c r="O96" s="414"/>
      <c r="P96" s="414"/>
      <c r="Q96" s="14"/>
      <c r="R96" s="24"/>
      <c r="S96" s="24"/>
      <c r="T96" s="24"/>
      <c r="U96" s="24"/>
      <c r="V96" s="414"/>
      <c r="W96" s="414"/>
      <c r="X96" s="414"/>
      <c r="Y96" s="414"/>
      <c r="Z96" s="414"/>
      <c r="AA96" s="414"/>
      <c r="AB96" s="414"/>
      <c r="AC96" s="414"/>
      <c r="AD96" s="414"/>
      <c r="AE96" s="414"/>
      <c r="AF96" s="414"/>
      <c r="AG96" s="414"/>
    </row>
    <row r="97" spans="2:33" ht="18" hidden="1" customHeight="1" x14ac:dyDescent="0.2">
      <c r="B97" s="16"/>
      <c r="C97" s="16"/>
      <c r="D97" s="16"/>
      <c r="E97" s="16"/>
      <c r="F97" s="16"/>
      <c r="G97" s="16"/>
      <c r="H97" s="16"/>
      <c r="I97" s="414"/>
      <c r="J97" s="414"/>
      <c r="K97" s="414"/>
      <c r="L97" s="414"/>
      <c r="M97" s="414"/>
      <c r="N97" s="414"/>
      <c r="O97" s="414"/>
      <c r="P97" s="414"/>
      <c r="Q97" s="14"/>
      <c r="R97" s="24"/>
      <c r="S97" s="24"/>
      <c r="T97" s="24"/>
      <c r="U97" s="24"/>
      <c r="V97" s="414"/>
      <c r="W97" s="414"/>
      <c r="X97" s="414"/>
      <c r="Y97" s="414"/>
      <c r="Z97" s="414"/>
      <c r="AA97" s="414"/>
      <c r="AB97" s="414"/>
      <c r="AC97" s="414"/>
      <c r="AD97" s="414"/>
      <c r="AE97" s="414"/>
      <c r="AF97" s="414"/>
      <c r="AG97" s="414"/>
    </row>
    <row r="98" spans="2:33" ht="18" hidden="1" customHeight="1" x14ac:dyDescent="0.2">
      <c r="B98" s="16"/>
      <c r="C98" s="16"/>
      <c r="D98" s="16"/>
      <c r="E98" s="16"/>
      <c r="F98" s="16"/>
      <c r="G98" s="16"/>
      <c r="H98" s="16"/>
      <c r="I98" s="414"/>
      <c r="J98" s="414"/>
      <c r="K98" s="414"/>
      <c r="L98" s="414"/>
      <c r="M98" s="414"/>
      <c r="N98" s="414"/>
      <c r="O98" s="414"/>
      <c r="P98" s="414"/>
      <c r="Q98" s="14"/>
      <c r="R98" s="24"/>
      <c r="S98" s="24"/>
      <c r="T98" s="24"/>
      <c r="U98" s="24"/>
      <c r="V98" s="414"/>
      <c r="W98" s="414"/>
      <c r="X98" s="414"/>
      <c r="Y98" s="414"/>
      <c r="Z98" s="414"/>
      <c r="AA98" s="414"/>
      <c r="AB98" s="414"/>
      <c r="AC98" s="414"/>
      <c r="AD98" s="414"/>
      <c r="AE98" s="414"/>
      <c r="AF98" s="414"/>
      <c r="AG98" s="414"/>
    </row>
    <row r="99" spans="2:33" ht="18" hidden="1" customHeight="1" x14ac:dyDescent="0.2">
      <c r="B99" s="16"/>
      <c r="C99" s="16"/>
      <c r="D99" s="16"/>
      <c r="E99" s="16"/>
      <c r="F99" s="16"/>
      <c r="G99" s="16"/>
      <c r="H99" s="16"/>
      <c r="I99" s="414"/>
      <c r="J99" s="414"/>
      <c r="K99" s="414"/>
      <c r="L99" s="414"/>
      <c r="M99" s="414"/>
      <c r="N99" s="414"/>
      <c r="O99" s="414"/>
      <c r="P99" s="414"/>
      <c r="Q99" s="14"/>
      <c r="R99" s="24"/>
      <c r="S99" s="24"/>
      <c r="T99" s="24"/>
      <c r="U99" s="24"/>
      <c r="V99" s="414"/>
      <c r="W99" s="414"/>
      <c r="X99" s="414"/>
      <c r="Y99" s="414"/>
      <c r="Z99" s="414"/>
      <c r="AA99" s="414"/>
      <c r="AB99" s="414"/>
      <c r="AC99" s="414"/>
      <c r="AD99" s="414"/>
      <c r="AE99" s="414"/>
      <c r="AF99" s="414"/>
      <c r="AG99" s="414"/>
    </row>
    <row r="100" spans="2:33" ht="18" hidden="1" customHeight="1" x14ac:dyDescent="0.2">
      <c r="B100" s="16"/>
      <c r="C100" s="16"/>
      <c r="D100" s="16"/>
      <c r="E100" s="16"/>
      <c r="F100" s="16"/>
      <c r="G100" s="16"/>
      <c r="H100" s="16"/>
      <c r="I100" s="414"/>
      <c r="J100" s="414"/>
      <c r="K100" s="414"/>
      <c r="L100" s="414"/>
      <c r="M100" s="414"/>
      <c r="N100" s="414"/>
      <c r="O100" s="414"/>
      <c r="P100" s="414"/>
      <c r="Q100" s="14"/>
      <c r="R100" s="24"/>
      <c r="S100" s="24"/>
      <c r="T100" s="24"/>
      <c r="U100" s="24"/>
      <c r="V100" s="414"/>
      <c r="W100" s="414"/>
      <c r="X100" s="414"/>
      <c r="Y100" s="414"/>
      <c r="Z100" s="414"/>
      <c r="AA100" s="414"/>
      <c r="AB100" s="414"/>
      <c r="AC100" s="414"/>
      <c r="AD100" s="414"/>
      <c r="AE100" s="414"/>
      <c r="AF100" s="414"/>
      <c r="AG100" s="414"/>
    </row>
    <row r="101" spans="2:33" ht="18" hidden="1" customHeight="1" x14ac:dyDescent="0.2">
      <c r="B101" s="16"/>
      <c r="C101" s="16"/>
      <c r="D101" s="16"/>
      <c r="E101" s="16"/>
      <c r="F101" s="16"/>
      <c r="G101" s="16"/>
      <c r="H101" s="16"/>
      <c r="I101" s="414"/>
      <c r="J101" s="414"/>
      <c r="K101" s="414"/>
      <c r="L101" s="414"/>
      <c r="M101" s="414"/>
      <c r="N101" s="414"/>
      <c r="O101" s="414"/>
      <c r="P101" s="414"/>
      <c r="Q101" s="14"/>
      <c r="R101" s="24"/>
      <c r="S101" s="24"/>
      <c r="T101" s="24"/>
      <c r="U101" s="24"/>
      <c r="V101" s="414"/>
      <c r="W101" s="414"/>
      <c r="X101" s="414"/>
      <c r="Y101" s="414"/>
      <c r="Z101" s="414"/>
      <c r="AA101" s="414"/>
      <c r="AB101" s="414"/>
      <c r="AC101" s="414"/>
      <c r="AD101" s="414"/>
      <c r="AE101" s="414"/>
      <c r="AF101" s="414"/>
      <c r="AG101" s="414"/>
    </row>
    <row r="102" spans="2:33" ht="18" hidden="1" customHeight="1" x14ac:dyDescent="0.2">
      <c r="B102" s="16"/>
      <c r="C102" s="16"/>
      <c r="D102" s="16"/>
      <c r="E102" s="16"/>
      <c r="F102" s="16"/>
      <c r="G102" s="16"/>
      <c r="H102" s="16"/>
      <c r="I102" s="414"/>
      <c r="J102" s="414"/>
      <c r="K102" s="414"/>
      <c r="L102" s="414"/>
      <c r="M102" s="414"/>
      <c r="N102" s="414"/>
      <c r="O102" s="414"/>
      <c r="P102" s="414"/>
      <c r="Q102" s="14"/>
      <c r="R102" s="24"/>
      <c r="S102" s="24"/>
      <c r="T102" s="24"/>
      <c r="U102" s="24"/>
      <c r="V102" s="414"/>
      <c r="W102" s="414"/>
      <c r="X102" s="414"/>
      <c r="Y102" s="414"/>
      <c r="Z102" s="414"/>
      <c r="AA102" s="414"/>
      <c r="AB102" s="414"/>
      <c r="AC102" s="414"/>
      <c r="AD102" s="414"/>
      <c r="AE102" s="414"/>
      <c r="AF102" s="414"/>
      <c r="AG102" s="414"/>
    </row>
    <row r="103" spans="2:33" ht="18" hidden="1" customHeight="1" x14ac:dyDescent="0.2">
      <c r="B103" s="16"/>
      <c r="C103" s="16"/>
      <c r="D103" s="16"/>
      <c r="E103" s="16"/>
      <c r="F103" s="16"/>
      <c r="G103" s="16"/>
      <c r="H103" s="16"/>
      <c r="I103" s="414"/>
      <c r="J103" s="414"/>
      <c r="K103" s="414"/>
      <c r="L103" s="414"/>
      <c r="M103" s="414"/>
      <c r="N103" s="414"/>
      <c r="O103" s="414"/>
      <c r="P103" s="414"/>
      <c r="Q103" s="14"/>
      <c r="R103" s="24"/>
      <c r="S103" s="24"/>
      <c r="T103" s="24"/>
      <c r="U103" s="24"/>
      <c r="V103" s="414"/>
      <c r="W103" s="414"/>
      <c r="X103" s="414"/>
      <c r="Y103" s="414"/>
      <c r="Z103" s="414"/>
      <c r="AA103" s="414"/>
      <c r="AB103" s="414"/>
      <c r="AC103" s="414"/>
      <c r="AD103" s="414"/>
      <c r="AE103" s="414"/>
      <c r="AF103" s="414"/>
      <c r="AG103" s="414"/>
    </row>
    <row r="104" spans="2:33" ht="18" hidden="1" customHeight="1" x14ac:dyDescent="0.2">
      <c r="B104" s="16"/>
      <c r="C104" s="16"/>
      <c r="D104" s="16"/>
      <c r="E104" s="16"/>
      <c r="F104" s="16"/>
      <c r="G104" s="16"/>
      <c r="H104" s="16"/>
      <c r="I104" s="414"/>
      <c r="J104" s="414"/>
      <c r="K104" s="414"/>
      <c r="L104" s="414"/>
      <c r="M104" s="414"/>
      <c r="N104" s="414"/>
      <c r="O104" s="414"/>
      <c r="P104" s="414"/>
      <c r="Q104" s="14"/>
      <c r="R104" s="24"/>
      <c r="S104" s="24"/>
      <c r="T104" s="24"/>
      <c r="U104" s="24"/>
      <c r="V104" s="414"/>
      <c r="W104" s="414"/>
      <c r="X104" s="414"/>
      <c r="Y104" s="414"/>
      <c r="Z104" s="414"/>
      <c r="AA104" s="414"/>
      <c r="AB104" s="414"/>
      <c r="AC104" s="414"/>
      <c r="AD104" s="414"/>
      <c r="AE104" s="414"/>
      <c r="AF104" s="414"/>
      <c r="AG104" s="414"/>
    </row>
    <row r="105" spans="2:33" ht="18" hidden="1" customHeight="1" x14ac:dyDescent="0.2">
      <c r="B105" s="16"/>
      <c r="C105" s="16"/>
      <c r="D105" s="16"/>
      <c r="E105" s="16"/>
      <c r="F105" s="16"/>
      <c r="G105" s="16"/>
      <c r="H105" s="16"/>
      <c r="I105" s="414"/>
      <c r="J105" s="414"/>
      <c r="K105" s="414"/>
      <c r="L105" s="414"/>
      <c r="M105" s="414"/>
      <c r="N105" s="414"/>
      <c r="O105" s="414"/>
      <c r="P105" s="414"/>
      <c r="Q105" s="14"/>
      <c r="R105" s="24"/>
      <c r="S105" s="24"/>
      <c r="T105" s="24"/>
      <c r="U105" s="24"/>
      <c r="V105" s="414"/>
      <c r="W105" s="414"/>
      <c r="X105" s="414"/>
      <c r="Y105" s="414"/>
      <c r="Z105" s="414"/>
      <c r="AA105" s="414"/>
      <c r="AB105" s="414"/>
      <c r="AC105" s="414"/>
      <c r="AD105" s="414"/>
      <c r="AE105" s="414"/>
      <c r="AF105" s="414"/>
      <c r="AG105" s="414"/>
    </row>
    <row r="106" spans="2:33" ht="18" hidden="1" customHeight="1" x14ac:dyDescent="0.2">
      <c r="B106" s="16"/>
      <c r="C106" s="16"/>
      <c r="D106" s="16"/>
      <c r="E106" s="16"/>
      <c r="F106" s="16"/>
      <c r="G106" s="16"/>
      <c r="H106" s="16"/>
      <c r="I106" s="414"/>
      <c r="J106" s="414"/>
      <c r="K106" s="414"/>
      <c r="L106" s="414"/>
      <c r="M106" s="414"/>
      <c r="N106" s="414"/>
      <c r="O106" s="414"/>
      <c r="P106" s="414"/>
      <c r="Q106" s="14"/>
      <c r="R106" s="24"/>
      <c r="S106" s="24"/>
      <c r="T106" s="24"/>
      <c r="U106" s="24"/>
      <c r="V106" s="414"/>
      <c r="W106" s="414"/>
      <c r="X106" s="414"/>
      <c r="Y106" s="414"/>
      <c r="Z106" s="414"/>
      <c r="AA106" s="414"/>
      <c r="AB106" s="414"/>
      <c r="AC106" s="414"/>
      <c r="AD106" s="414"/>
      <c r="AE106" s="414"/>
      <c r="AF106" s="414"/>
      <c r="AG106" s="414"/>
    </row>
    <row r="107" spans="2:33" ht="18" hidden="1" customHeight="1" x14ac:dyDescent="0.2">
      <c r="B107" s="16"/>
      <c r="C107" s="16"/>
      <c r="D107" s="16"/>
      <c r="E107" s="16"/>
      <c r="F107" s="16"/>
      <c r="G107" s="16"/>
      <c r="H107" s="16"/>
      <c r="I107" s="414"/>
      <c r="J107" s="414"/>
      <c r="K107" s="414"/>
      <c r="L107" s="414"/>
      <c r="M107" s="414"/>
      <c r="N107" s="414"/>
      <c r="O107" s="414"/>
      <c r="P107" s="414"/>
      <c r="Q107" s="14"/>
      <c r="R107" s="24"/>
      <c r="S107" s="24"/>
      <c r="T107" s="24"/>
      <c r="U107" s="24"/>
      <c r="V107" s="414"/>
      <c r="W107" s="414"/>
      <c r="X107" s="414"/>
      <c r="Y107" s="414"/>
      <c r="Z107" s="414"/>
      <c r="AA107" s="414"/>
      <c r="AB107" s="414"/>
      <c r="AC107" s="414"/>
      <c r="AD107" s="414"/>
      <c r="AE107" s="414"/>
      <c r="AF107" s="414"/>
      <c r="AG107" s="414"/>
    </row>
    <row r="108" spans="2:33" ht="18" hidden="1" customHeight="1" x14ac:dyDescent="0.2">
      <c r="B108" s="16"/>
      <c r="C108" s="16"/>
      <c r="D108" s="16"/>
      <c r="E108" s="16"/>
      <c r="F108" s="16"/>
      <c r="G108" s="16"/>
      <c r="H108" s="16"/>
      <c r="I108" s="414"/>
      <c r="J108" s="414"/>
      <c r="K108" s="414"/>
      <c r="L108" s="414"/>
      <c r="M108" s="414"/>
      <c r="N108" s="414"/>
      <c r="O108" s="414"/>
      <c r="P108" s="414"/>
      <c r="Q108" s="14"/>
      <c r="R108" s="24"/>
      <c r="S108" s="24"/>
      <c r="T108" s="24"/>
      <c r="U108" s="24"/>
      <c r="V108" s="414"/>
      <c r="W108" s="414"/>
      <c r="X108" s="414"/>
      <c r="Y108" s="414"/>
      <c r="Z108" s="414"/>
      <c r="AA108" s="414"/>
      <c r="AB108" s="414"/>
      <c r="AC108" s="414"/>
      <c r="AD108" s="414"/>
      <c r="AE108" s="414"/>
      <c r="AF108" s="414"/>
      <c r="AG108" s="414"/>
    </row>
    <row r="109" spans="2:33" ht="18" hidden="1" customHeight="1" x14ac:dyDescent="0.2">
      <c r="B109" s="16"/>
      <c r="C109" s="16"/>
      <c r="D109" s="16"/>
      <c r="E109" s="16"/>
      <c r="F109" s="16"/>
      <c r="G109" s="16"/>
      <c r="H109" s="16"/>
      <c r="I109" s="414"/>
      <c r="J109" s="414"/>
      <c r="K109" s="414"/>
      <c r="L109" s="414"/>
      <c r="M109" s="414"/>
      <c r="N109" s="414"/>
      <c r="O109" s="414"/>
      <c r="P109" s="414"/>
      <c r="Q109" s="14"/>
      <c r="R109" s="24"/>
      <c r="S109" s="24"/>
      <c r="T109" s="24"/>
      <c r="U109" s="24"/>
      <c r="V109" s="414"/>
      <c r="W109" s="414"/>
      <c r="X109" s="414"/>
      <c r="Y109" s="414"/>
      <c r="Z109" s="414"/>
      <c r="AA109" s="414"/>
      <c r="AB109" s="414"/>
      <c r="AC109" s="414"/>
      <c r="AD109" s="414"/>
      <c r="AE109" s="414"/>
      <c r="AF109" s="414"/>
      <c r="AG109" s="414"/>
    </row>
    <row r="110" spans="2:33" ht="18" hidden="1" customHeight="1" x14ac:dyDescent="0.2">
      <c r="B110" s="16"/>
      <c r="C110" s="16"/>
      <c r="D110" s="16"/>
      <c r="E110" s="16"/>
      <c r="F110" s="16"/>
      <c r="G110" s="16"/>
      <c r="H110" s="16"/>
      <c r="I110" s="414"/>
      <c r="J110" s="414"/>
      <c r="K110" s="414"/>
      <c r="L110" s="414"/>
      <c r="M110" s="414"/>
      <c r="N110" s="414"/>
      <c r="O110" s="414"/>
      <c r="P110" s="414"/>
      <c r="Q110" s="14"/>
      <c r="R110" s="24"/>
      <c r="S110" s="24"/>
      <c r="T110" s="24"/>
      <c r="U110" s="24"/>
      <c r="V110" s="414"/>
      <c r="W110" s="414"/>
      <c r="X110" s="414"/>
      <c r="Y110" s="414"/>
      <c r="Z110" s="414"/>
      <c r="AA110" s="414"/>
      <c r="AB110" s="414"/>
      <c r="AC110" s="414"/>
      <c r="AD110" s="414"/>
      <c r="AE110" s="414"/>
      <c r="AF110" s="414"/>
      <c r="AG110" s="414"/>
    </row>
    <row r="111" spans="2:33" ht="18" hidden="1" customHeight="1" x14ac:dyDescent="0.2">
      <c r="B111" s="16"/>
      <c r="C111" s="16"/>
      <c r="D111" s="16"/>
      <c r="E111" s="16"/>
      <c r="F111" s="16"/>
      <c r="G111" s="16"/>
      <c r="H111" s="16"/>
      <c r="I111" s="414"/>
      <c r="J111" s="414"/>
      <c r="K111" s="414"/>
      <c r="L111" s="414"/>
      <c r="M111" s="414"/>
      <c r="N111" s="414"/>
      <c r="O111" s="414"/>
      <c r="P111" s="414"/>
      <c r="Q111" s="14"/>
      <c r="R111" s="24"/>
      <c r="S111" s="24"/>
      <c r="T111" s="24"/>
      <c r="U111" s="24"/>
      <c r="V111" s="414"/>
      <c r="W111" s="414"/>
      <c r="X111" s="414"/>
      <c r="Y111" s="414"/>
      <c r="Z111" s="414"/>
      <c r="AA111" s="414"/>
      <c r="AB111" s="414"/>
      <c r="AC111" s="414"/>
      <c r="AD111" s="414"/>
      <c r="AE111" s="414"/>
      <c r="AF111" s="414"/>
      <c r="AG111" s="414"/>
    </row>
    <row r="112" spans="2:33" ht="18" hidden="1" customHeight="1" x14ac:dyDescent="0.2">
      <c r="B112" s="16"/>
      <c r="C112" s="16"/>
      <c r="D112" s="16"/>
      <c r="E112" s="16"/>
      <c r="F112" s="16"/>
      <c r="G112" s="16"/>
      <c r="H112" s="16"/>
      <c r="I112" s="414"/>
      <c r="J112" s="414"/>
      <c r="K112" s="414"/>
      <c r="L112" s="414"/>
      <c r="M112" s="414"/>
      <c r="N112" s="414"/>
      <c r="O112" s="414"/>
      <c r="P112" s="414"/>
      <c r="Q112" s="14"/>
      <c r="R112" s="24"/>
      <c r="S112" s="24"/>
      <c r="T112" s="24"/>
      <c r="U112" s="24"/>
      <c r="V112" s="414"/>
      <c r="W112" s="414"/>
      <c r="X112" s="414"/>
      <c r="Y112" s="414"/>
      <c r="Z112" s="414"/>
      <c r="AA112" s="414"/>
      <c r="AB112" s="414"/>
      <c r="AC112" s="414"/>
      <c r="AD112" s="414"/>
      <c r="AE112" s="414"/>
      <c r="AF112" s="414"/>
      <c r="AG112" s="414"/>
    </row>
    <row r="113" spans="2:33" ht="18" hidden="1" customHeight="1" x14ac:dyDescent="0.2">
      <c r="B113" s="16"/>
      <c r="C113" s="16"/>
      <c r="D113" s="16"/>
      <c r="E113" s="16"/>
      <c r="F113" s="16"/>
      <c r="G113" s="16"/>
      <c r="H113" s="16"/>
      <c r="I113" s="414"/>
      <c r="J113" s="414"/>
      <c r="K113" s="414"/>
      <c r="L113" s="414"/>
      <c r="M113" s="414"/>
      <c r="N113" s="414"/>
      <c r="O113" s="414"/>
      <c r="P113" s="414"/>
      <c r="Q113" s="14"/>
      <c r="R113" s="24"/>
      <c r="S113" s="24"/>
      <c r="T113" s="24"/>
      <c r="U113" s="24"/>
      <c r="V113" s="414"/>
      <c r="W113" s="414"/>
      <c r="X113" s="414"/>
      <c r="Y113" s="414"/>
      <c r="Z113" s="414"/>
      <c r="AA113" s="414"/>
      <c r="AB113" s="414"/>
      <c r="AC113" s="414"/>
      <c r="AD113" s="414"/>
      <c r="AE113" s="414"/>
      <c r="AF113" s="414"/>
      <c r="AG113" s="414"/>
    </row>
    <row r="114" spans="2:33" ht="18" hidden="1" customHeight="1" x14ac:dyDescent="0.2">
      <c r="B114" s="16"/>
      <c r="C114" s="16"/>
      <c r="D114" s="16"/>
      <c r="E114" s="16"/>
      <c r="F114" s="16"/>
      <c r="G114" s="16"/>
      <c r="H114" s="16"/>
      <c r="I114" s="414"/>
      <c r="J114" s="414"/>
      <c r="K114" s="414"/>
      <c r="L114" s="414"/>
      <c r="M114" s="414"/>
      <c r="N114" s="414"/>
      <c r="O114" s="414"/>
      <c r="P114" s="414"/>
      <c r="Q114" s="14"/>
      <c r="R114" s="24"/>
      <c r="S114" s="24"/>
      <c r="T114" s="24"/>
      <c r="U114" s="24"/>
      <c r="V114" s="414"/>
      <c r="W114" s="414"/>
      <c r="X114" s="414"/>
      <c r="Y114" s="414"/>
      <c r="Z114" s="414"/>
      <c r="AA114" s="414"/>
      <c r="AB114" s="414"/>
      <c r="AC114" s="414"/>
      <c r="AD114" s="414"/>
      <c r="AE114" s="414"/>
      <c r="AF114" s="414"/>
      <c r="AG114" s="414"/>
    </row>
    <row r="115" spans="2:33" ht="18" hidden="1" customHeight="1" x14ac:dyDescent="0.2">
      <c r="B115" s="16"/>
      <c r="C115" s="16"/>
      <c r="D115" s="16"/>
      <c r="E115" s="16"/>
      <c r="F115" s="16"/>
      <c r="G115" s="16"/>
      <c r="H115" s="16"/>
      <c r="I115" s="414"/>
      <c r="J115" s="414"/>
      <c r="K115" s="414"/>
      <c r="L115" s="414"/>
      <c r="M115" s="414"/>
      <c r="N115" s="414"/>
      <c r="O115" s="414"/>
      <c r="P115" s="414"/>
      <c r="Q115" s="14"/>
      <c r="R115" s="24"/>
      <c r="S115" s="24"/>
      <c r="T115" s="24"/>
      <c r="U115" s="24"/>
      <c r="V115" s="414"/>
      <c r="W115" s="414"/>
      <c r="X115" s="414"/>
      <c r="Y115" s="414"/>
      <c r="Z115" s="414"/>
      <c r="AA115" s="414"/>
      <c r="AB115" s="414"/>
      <c r="AC115" s="414"/>
      <c r="AD115" s="414"/>
      <c r="AE115" s="414"/>
      <c r="AF115" s="414"/>
      <c r="AG115" s="414"/>
    </row>
    <row r="116" spans="2:33" ht="18" hidden="1" customHeight="1" x14ac:dyDescent="0.2">
      <c r="B116" s="16"/>
      <c r="C116" s="16"/>
      <c r="D116" s="16"/>
      <c r="E116" s="16"/>
      <c r="F116" s="16"/>
      <c r="G116" s="16"/>
      <c r="H116" s="16"/>
      <c r="I116" s="414"/>
      <c r="J116" s="414"/>
      <c r="K116" s="414"/>
      <c r="L116" s="414"/>
      <c r="M116" s="414"/>
      <c r="N116" s="414"/>
      <c r="O116" s="414"/>
      <c r="P116" s="414"/>
      <c r="Q116" s="14"/>
      <c r="R116" s="24"/>
      <c r="S116" s="24"/>
      <c r="T116" s="24"/>
      <c r="U116" s="24"/>
      <c r="V116" s="414"/>
      <c r="W116" s="414"/>
      <c r="X116" s="414"/>
      <c r="Y116" s="414"/>
      <c r="Z116" s="414"/>
      <c r="AA116" s="414"/>
      <c r="AB116" s="414"/>
      <c r="AC116" s="414"/>
      <c r="AD116" s="414"/>
      <c r="AE116" s="414"/>
      <c r="AF116" s="414"/>
      <c r="AG116" s="414"/>
    </row>
    <row r="117" spans="2:33" ht="18" hidden="1" customHeight="1" x14ac:dyDescent="0.2">
      <c r="B117" s="16"/>
      <c r="C117" s="16"/>
      <c r="D117" s="16"/>
      <c r="E117" s="16"/>
      <c r="F117" s="16"/>
      <c r="G117" s="16"/>
      <c r="H117" s="16"/>
      <c r="I117" s="414"/>
      <c r="J117" s="414"/>
      <c r="K117" s="414"/>
      <c r="L117" s="414"/>
      <c r="M117" s="414"/>
      <c r="N117" s="414"/>
      <c r="O117" s="414"/>
      <c r="P117" s="414"/>
      <c r="Q117" s="14"/>
      <c r="R117" s="24"/>
      <c r="S117" s="24"/>
      <c r="T117" s="24"/>
      <c r="U117" s="24"/>
      <c r="V117" s="414"/>
      <c r="W117" s="414"/>
      <c r="X117" s="414"/>
      <c r="Y117" s="414"/>
      <c r="Z117" s="414"/>
      <c r="AA117" s="414"/>
      <c r="AB117" s="414"/>
      <c r="AC117" s="414"/>
      <c r="AD117" s="414"/>
      <c r="AE117" s="414"/>
      <c r="AF117" s="414"/>
      <c r="AG117" s="414"/>
    </row>
    <row r="118" spans="2:33" ht="18" hidden="1" customHeight="1" x14ac:dyDescent="0.2">
      <c r="B118" s="16"/>
      <c r="C118" s="16"/>
      <c r="D118" s="16"/>
      <c r="E118" s="16"/>
      <c r="F118" s="16"/>
      <c r="G118" s="16"/>
      <c r="H118" s="16"/>
      <c r="I118" s="414"/>
      <c r="J118" s="414"/>
      <c r="K118" s="414"/>
      <c r="L118" s="414"/>
      <c r="M118" s="414"/>
      <c r="N118" s="414"/>
      <c r="O118" s="414"/>
      <c r="P118" s="414"/>
      <c r="Q118" s="14"/>
      <c r="R118" s="24"/>
      <c r="S118" s="24"/>
      <c r="T118" s="24"/>
      <c r="U118" s="24"/>
      <c r="V118" s="414"/>
      <c r="W118" s="414"/>
      <c r="X118" s="414"/>
      <c r="Y118" s="414"/>
      <c r="Z118" s="414"/>
      <c r="AA118" s="414"/>
      <c r="AB118" s="414"/>
      <c r="AC118" s="414"/>
      <c r="AD118" s="414"/>
      <c r="AE118" s="414"/>
      <c r="AF118" s="414"/>
      <c r="AG118" s="414"/>
    </row>
    <row r="119" spans="2:33" ht="18" hidden="1" customHeight="1" x14ac:dyDescent="0.2">
      <c r="B119" s="16"/>
      <c r="C119" s="16"/>
      <c r="D119" s="16"/>
      <c r="E119" s="16"/>
      <c r="F119" s="16"/>
      <c r="G119" s="16"/>
      <c r="H119" s="16"/>
      <c r="I119" s="414"/>
      <c r="J119" s="414"/>
      <c r="K119" s="414"/>
      <c r="L119" s="414"/>
      <c r="M119" s="414"/>
      <c r="N119" s="414"/>
      <c r="O119" s="414"/>
      <c r="P119" s="414"/>
      <c r="Q119" s="14"/>
      <c r="R119" s="24"/>
      <c r="S119" s="24"/>
      <c r="T119" s="24"/>
      <c r="U119" s="24"/>
      <c r="V119" s="414"/>
      <c r="W119" s="414"/>
      <c r="X119" s="414"/>
      <c r="Y119" s="414"/>
      <c r="Z119" s="414"/>
      <c r="AA119" s="414"/>
      <c r="AB119" s="414"/>
      <c r="AC119" s="414"/>
      <c r="AD119" s="414"/>
      <c r="AE119" s="414"/>
      <c r="AF119" s="414"/>
      <c r="AG119" s="414"/>
    </row>
    <row r="120" spans="2:33" ht="18" hidden="1" customHeight="1" x14ac:dyDescent="0.2">
      <c r="B120" s="16"/>
      <c r="C120" s="16"/>
      <c r="D120" s="16"/>
      <c r="E120" s="16"/>
      <c r="F120" s="16"/>
      <c r="G120" s="16"/>
      <c r="H120" s="16"/>
      <c r="I120" s="414"/>
      <c r="J120" s="414"/>
      <c r="K120" s="414"/>
      <c r="L120" s="414"/>
      <c r="M120" s="414"/>
      <c r="N120" s="414"/>
      <c r="O120" s="414"/>
      <c r="P120" s="414"/>
      <c r="Q120" s="14"/>
      <c r="R120" s="24"/>
      <c r="S120" s="24"/>
      <c r="T120" s="24"/>
      <c r="U120" s="24"/>
      <c r="V120" s="414"/>
      <c r="W120" s="414"/>
      <c r="X120" s="414"/>
      <c r="Y120" s="414"/>
      <c r="Z120" s="414"/>
      <c r="AA120" s="414"/>
      <c r="AB120" s="414"/>
      <c r="AC120" s="414"/>
      <c r="AD120" s="414"/>
      <c r="AE120" s="414"/>
      <c r="AF120" s="414"/>
      <c r="AG120" s="414"/>
    </row>
    <row r="121" spans="2:33" ht="18" hidden="1" customHeight="1" x14ac:dyDescent="0.2">
      <c r="B121" s="16"/>
      <c r="C121" s="16"/>
      <c r="D121" s="16"/>
      <c r="E121" s="16"/>
      <c r="F121" s="16"/>
      <c r="G121" s="16"/>
      <c r="H121" s="16"/>
      <c r="I121" s="414"/>
      <c r="J121" s="414"/>
      <c r="K121" s="414"/>
      <c r="L121" s="414"/>
      <c r="M121" s="414"/>
      <c r="N121" s="414"/>
      <c r="O121" s="414"/>
      <c r="P121" s="414"/>
      <c r="Q121" s="14"/>
      <c r="R121" s="24"/>
      <c r="S121" s="24"/>
      <c r="T121" s="24"/>
      <c r="U121" s="24"/>
      <c r="V121" s="414"/>
      <c r="W121" s="414"/>
      <c r="X121" s="414"/>
      <c r="Y121" s="414"/>
      <c r="Z121" s="414"/>
      <c r="AA121" s="414"/>
      <c r="AB121" s="414"/>
      <c r="AC121" s="414"/>
      <c r="AD121" s="414"/>
      <c r="AE121" s="414"/>
      <c r="AF121" s="414"/>
      <c r="AG121" s="414"/>
    </row>
    <row r="122" spans="2:33" ht="18" hidden="1" customHeight="1" x14ac:dyDescent="0.2">
      <c r="B122" s="16"/>
      <c r="C122" s="16"/>
      <c r="D122" s="16"/>
      <c r="E122" s="16"/>
      <c r="F122" s="16"/>
      <c r="G122" s="16"/>
      <c r="H122" s="16"/>
      <c r="I122" s="414"/>
      <c r="J122" s="414"/>
      <c r="K122" s="414"/>
      <c r="L122" s="414"/>
      <c r="M122" s="414"/>
      <c r="N122" s="414"/>
      <c r="O122" s="414"/>
      <c r="P122" s="414"/>
      <c r="Q122" s="14"/>
      <c r="R122" s="24"/>
      <c r="S122" s="24"/>
      <c r="T122" s="24"/>
      <c r="U122" s="24"/>
      <c r="V122" s="414"/>
      <c r="W122" s="414"/>
      <c r="X122" s="414"/>
      <c r="Y122" s="414"/>
      <c r="Z122" s="414"/>
      <c r="AA122" s="414"/>
      <c r="AB122" s="414"/>
      <c r="AC122" s="414"/>
      <c r="AD122" s="414"/>
      <c r="AE122" s="414"/>
      <c r="AF122" s="414"/>
      <c r="AG122" s="414"/>
    </row>
    <row r="123" spans="2:33" ht="18" hidden="1" customHeight="1" x14ac:dyDescent="0.2">
      <c r="B123" s="16"/>
      <c r="C123" s="16"/>
      <c r="D123" s="16"/>
      <c r="E123" s="16"/>
      <c r="F123" s="16"/>
      <c r="G123" s="16"/>
      <c r="H123" s="16"/>
      <c r="I123" s="414"/>
      <c r="J123" s="414"/>
      <c r="K123" s="414"/>
      <c r="L123" s="414"/>
      <c r="M123" s="414"/>
      <c r="N123" s="414"/>
      <c r="O123" s="414"/>
      <c r="P123" s="414"/>
      <c r="Q123" s="14"/>
      <c r="R123" s="24"/>
      <c r="S123" s="24"/>
      <c r="T123" s="24"/>
      <c r="U123" s="24"/>
      <c r="V123" s="414"/>
      <c r="W123" s="414"/>
      <c r="X123" s="414"/>
      <c r="Y123" s="414"/>
      <c r="Z123" s="414"/>
      <c r="AA123" s="414"/>
      <c r="AB123" s="414"/>
      <c r="AC123" s="414"/>
      <c r="AD123" s="414"/>
      <c r="AE123" s="414"/>
      <c r="AF123" s="414"/>
      <c r="AG123" s="414"/>
    </row>
    <row r="124" spans="2:33" ht="18" hidden="1" customHeight="1" x14ac:dyDescent="0.2">
      <c r="B124" s="16"/>
      <c r="C124" s="16"/>
      <c r="D124" s="16"/>
      <c r="E124" s="16"/>
      <c r="F124" s="16"/>
      <c r="G124" s="16"/>
      <c r="H124" s="16"/>
      <c r="I124" s="414"/>
      <c r="J124" s="414"/>
      <c r="K124" s="414"/>
      <c r="L124" s="414"/>
      <c r="M124" s="414"/>
      <c r="N124" s="414"/>
      <c r="O124" s="414"/>
      <c r="P124" s="414"/>
      <c r="Q124" s="14"/>
      <c r="R124" s="24"/>
      <c r="S124" s="24"/>
      <c r="T124" s="24"/>
      <c r="U124" s="24"/>
      <c r="V124" s="414"/>
      <c r="W124" s="414"/>
      <c r="X124" s="414"/>
      <c r="Y124" s="414"/>
      <c r="Z124" s="414"/>
      <c r="AA124" s="414"/>
      <c r="AB124" s="414"/>
      <c r="AC124" s="414"/>
      <c r="AD124" s="414"/>
      <c r="AE124" s="414"/>
      <c r="AF124" s="414"/>
      <c r="AG124" s="414"/>
    </row>
    <row r="125" spans="2:33" ht="18" hidden="1" customHeight="1" x14ac:dyDescent="0.2">
      <c r="B125" s="16"/>
      <c r="C125" s="16"/>
      <c r="D125" s="16"/>
      <c r="E125" s="16"/>
      <c r="F125" s="16"/>
      <c r="G125" s="16"/>
      <c r="H125" s="16"/>
      <c r="I125" s="414"/>
      <c r="J125" s="414"/>
      <c r="K125" s="414"/>
      <c r="L125" s="414"/>
      <c r="M125" s="414"/>
      <c r="N125" s="414"/>
      <c r="O125" s="414"/>
      <c r="P125" s="414"/>
      <c r="Q125" s="14"/>
      <c r="R125" s="24"/>
      <c r="S125" s="24"/>
      <c r="T125" s="24"/>
      <c r="U125" s="24"/>
      <c r="V125" s="414"/>
      <c r="W125" s="414"/>
      <c r="X125" s="414"/>
      <c r="Y125" s="414"/>
      <c r="Z125" s="414"/>
      <c r="AA125" s="414"/>
      <c r="AB125" s="414"/>
      <c r="AC125" s="414"/>
      <c r="AD125" s="414"/>
      <c r="AE125" s="414"/>
      <c r="AF125" s="414"/>
      <c r="AG125" s="414"/>
    </row>
    <row r="126" spans="2:33" ht="18" hidden="1" customHeight="1" x14ac:dyDescent="0.2">
      <c r="B126" s="16"/>
      <c r="C126" s="16"/>
      <c r="D126" s="16"/>
      <c r="E126" s="16"/>
      <c r="F126" s="16"/>
      <c r="G126" s="16"/>
      <c r="H126" s="16"/>
      <c r="I126" s="414"/>
      <c r="J126" s="414"/>
      <c r="K126" s="414"/>
      <c r="L126" s="414"/>
      <c r="M126" s="414"/>
      <c r="N126" s="414"/>
      <c r="O126" s="414"/>
      <c r="P126" s="414"/>
      <c r="Q126" s="14"/>
      <c r="R126" s="24"/>
      <c r="S126" s="24"/>
      <c r="T126" s="24"/>
      <c r="U126" s="24"/>
      <c r="V126" s="414"/>
      <c r="W126" s="414"/>
      <c r="X126" s="414"/>
      <c r="Y126" s="414"/>
      <c r="Z126" s="414"/>
      <c r="AA126" s="414"/>
      <c r="AB126" s="414"/>
      <c r="AC126" s="414"/>
      <c r="AD126" s="414"/>
      <c r="AE126" s="414"/>
      <c r="AF126" s="414"/>
      <c r="AG126" s="414"/>
    </row>
    <row r="127" spans="2:33" ht="18" hidden="1" customHeight="1" x14ac:dyDescent="0.2">
      <c r="B127" s="16"/>
      <c r="C127" s="16"/>
      <c r="D127" s="16"/>
      <c r="E127" s="16"/>
      <c r="F127" s="16"/>
      <c r="G127" s="16"/>
      <c r="H127" s="16"/>
      <c r="I127" s="414"/>
      <c r="J127" s="414"/>
      <c r="K127" s="414"/>
      <c r="L127" s="414"/>
      <c r="M127" s="414"/>
      <c r="N127" s="414"/>
      <c r="O127" s="414"/>
      <c r="P127" s="414"/>
      <c r="Q127" s="14"/>
      <c r="R127" s="24"/>
      <c r="S127" s="24"/>
      <c r="T127" s="24"/>
      <c r="U127" s="24"/>
      <c r="V127" s="414"/>
      <c r="W127" s="414"/>
      <c r="X127" s="414"/>
      <c r="Y127" s="414"/>
      <c r="Z127" s="414"/>
      <c r="AA127" s="414"/>
      <c r="AB127" s="414"/>
      <c r="AC127" s="414"/>
      <c r="AD127" s="414"/>
      <c r="AE127" s="414"/>
      <c r="AF127" s="414"/>
      <c r="AG127" s="414"/>
    </row>
    <row r="128" spans="2:33" ht="18" hidden="1" customHeight="1" x14ac:dyDescent="0.2">
      <c r="B128" s="16"/>
      <c r="C128" s="16"/>
      <c r="D128" s="16"/>
      <c r="E128" s="16"/>
      <c r="F128" s="16"/>
      <c r="G128" s="16"/>
      <c r="H128" s="16"/>
      <c r="I128" s="414"/>
      <c r="J128" s="414"/>
      <c r="K128" s="414"/>
      <c r="L128" s="414"/>
      <c r="M128" s="414"/>
      <c r="N128" s="414"/>
      <c r="O128" s="414"/>
      <c r="P128" s="414"/>
      <c r="Q128" s="14"/>
      <c r="R128" s="24"/>
      <c r="S128" s="24"/>
      <c r="T128" s="24"/>
      <c r="U128" s="24"/>
      <c r="V128" s="414"/>
      <c r="W128" s="414"/>
      <c r="X128" s="414"/>
      <c r="Y128" s="414"/>
      <c r="Z128" s="414"/>
      <c r="AA128" s="414"/>
      <c r="AB128" s="414"/>
      <c r="AC128" s="414"/>
      <c r="AD128" s="414"/>
      <c r="AE128" s="414"/>
      <c r="AF128" s="414"/>
      <c r="AG128" s="414"/>
    </row>
    <row r="129" spans="2:33" ht="18" hidden="1" customHeight="1" x14ac:dyDescent="0.2">
      <c r="B129" s="16"/>
      <c r="C129" s="16"/>
      <c r="D129" s="16"/>
      <c r="E129" s="16"/>
      <c r="F129" s="16"/>
      <c r="G129" s="16"/>
      <c r="H129" s="16"/>
      <c r="I129" s="414"/>
      <c r="J129" s="414"/>
      <c r="K129" s="414"/>
      <c r="L129" s="414"/>
      <c r="M129" s="414"/>
      <c r="N129" s="414"/>
      <c r="O129" s="414"/>
      <c r="P129" s="414"/>
      <c r="Q129" s="14"/>
      <c r="R129" s="24"/>
      <c r="S129" s="24"/>
      <c r="T129" s="24"/>
      <c r="U129" s="24"/>
      <c r="V129" s="414"/>
      <c r="W129" s="414"/>
      <c r="X129" s="414"/>
      <c r="Y129" s="414"/>
      <c r="Z129" s="414"/>
      <c r="AA129" s="414"/>
      <c r="AB129" s="414"/>
      <c r="AC129" s="414"/>
      <c r="AD129" s="414"/>
      <c r="AE129" s="414"/>
      <c r="AF129" s="414"/>
      <c r="AG129" s="414"/>
    </row>
    <row r="130" spans="2:33" ht="18" hidden="1" customHeight="1" x14ac:dyDescent="0.2">
      <c r="B130" s="16"/>
      <c r="C130" s="16"/>
      <c r="D130" s="16"/>
      <c r="E130" s="16"/>
      <c r="F130" s="16"/>
      <c r="G130" s="16"/>
      <c r="H130" s="16"/>
      <c r="I130" s="414"/>
      <c r="J130" s="414"/>
      <c r="K130" s="414"/>
      <c r="L130" s="414"/>
      <c r="M130" s="414"/>
      <c r="N130" s="414"/>
      <c r="O130" s="414"/>
      <c r="P130" s="414"/>
      <c r="Q130" s="14"/>
      <c r="R130" s="24"/>
      <c r="S130" s="24"/>
      <c r="T130" s="24"/>
      <c r="U130" s="24"/>
      <c r="V130" s="414"/>
      <c r="W130" s="414"/>
      <c r="X130" s="414"/>
      <c r="Y130" s="414"/>
      <c r="Z130" s="414"/>
      <c r="AA130" s="414"/>
      <c r="AB130" s="414"/>
      <c r="AC130" s="414"/>
      <c r="AD130" s="414"/>
      <c r="AE130" s="414"/>
      <c r="AF130" s="414"/>
      <c r="AG130" s="414"/>
    </row>
    <row r="131" spans="2:33" ht="18" hidden="1" customHeight="1" x14ac:dyDescent="0.2">
      <c r="B131" s="25"/>
      <c r="C131" s="13"/>
      <c r="D131" s="13"/>
      <c r="E131" s="13"/>
      <c r="F131" s="13"/>
      <c r="G131" s="13"/>
      <c r="H131" s="13"/>
      <c r="I131" s="13"/>
      <c r="J131" s="13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</row>
  </sheetData>
  <mergeCells count="221">
    <mergeCell ref="AB28:AG28"/>
    <mergeCell ref="Q26:S26"/>
    <mergeCell ref="T26:U26"/>
    <mergeCell ref="V26:AA26"/>
    <mergeCell ref="AB26:AG26"/>
    <mergeCell ref="AB27:AG27"/>
    <mergeCell ref="C29:J29"/>
    <mergeCell ref="K29:M29"/>
    <mergeCell ref="N29:P29"/>
    <mergeCell ref="Q29:S29"/>
    <mergeCell ref="T29:U29"/>
    <mergeCell ref="V29:AA29"/>
    <mergeCell ref="AB29:AG29"/>
    <mergeCell ref="C27:J27"/>
    <mergeCell ref="K27:M27"/>
    <mergeCell ref="N27:P27"/>
    <mergeCell ref="Q27:S27"/>
    <mergeCell ref="T27:U27"/>
    <mergeCell ref="V27:AA27"/>
    <mergeCell ref="C28:J28"/>
    <mergeCell ref="K28:M28"/>
    <mergeCell ref="N28:P28"/>
    <mergeCell ref="Q28:S28"/>
    <mergeCell ref="T28:U28"/>
    <mergeCell ref="AB23:AG23"/>
    <mergeCell ref="C24:J24"/>
    <mergeCell ref="K24:M24"/>
    <mergeCell ref="N24:P24"/>
    <mergeCell ref="Q24:S24"/>
    <mergeCell ref="T24:U24"/>
    <mergeCell ref="V24:AA24"/>
    <mergeCell ref="AB24:AG24"/>
    <mergeCell ref="AB25:AG25"/>
    <mergeCell ref="B23:B29"/>
    <mergeCell ref="C23:J23"/>
    <mergeCell ref="K23:M23"/>
    <mergeCell ref="N23:P23"/>
    <mergeCell ref="Q23:U23"/>
    <mergeCell ref="V23:AA23"/>
    <mergeCell ref="C25:J25"/>
    <mergeCell ref="K25:M25"/>
    <mergeCell ref="N25:P25"/>
    <mergeCell ref="Q25:S25"/>
    <mergeCell ref="T25:U25"/>
    <mergeCell ref="V25:AA25"/>
    <mergeCell ref="C26:J26"/>
    <mergeCell ref="K26:M26"/>
    <mergeCell ref="N26:P26"/>
    <mergeCell ref="V28:AA28"/>
    <mergeCell ref="B63:H63"/>
    <mergeCell ref="I63:J63"/>
    <mergeCell ref="K63:P63"/>
    <mergeCell ref="B64:H64"/>
    <mergeCell ref="I64:J64"/>
    <mergeCell ref="K64:P64"/>
    <mergeCell ref="B61:H61"/>
    <mergeCell ref="I61:J61"/>
    <mergeCell ref="K61:P61"/>
    <mergeCell ref="B62:H62"/>
    <mergeCell ref="I62:J62"/>
    <mergeCell ref="K62:P62"/>
    <mergeCell ref="AB56:AG56"/>
    <mergeCell ref="B59:H59"/>
    <mergeCell ref="I59:J59"/>
    <mergeCell ref="K59:P59"/>
    <mergeCell ref="B60:H60"/>
    <mergeCell ref="I60:J60"/>
    <mergeCell ref="K60:P60"/>
    <mergeCell ref="C56:J56"/>
    <mergeCell ref="K56:N56"/>
    <mergeCell ref="O56:Q56"/>
    <mergeCell ref="R56:S56"/>
    <mergeCell ref="T56:W56"/>
    <mergeCell ref="X56:AA56"/>
    <mergeCell ref="R53:S53"/>
    <mergeCell ref="T53:W53"/>
    <mergeCell ref="X53:AA53"/>
    <mergeCell ref="AB53:AG53"/>
    <mergeCell ref="AB54:AG54"/>
    <mergeCell ref="C55:J55"/>
    <mergeCell ref="K55:N55"/>
    <mergeCell ref="O55:Q55"/>
    <mergeCell ref="R55:S55"/>
    <mergeCell ref="T55:W55"/>
    <mergeCell ref="X55:AA55"/>
    <mergeCell ref="AB55:AG55"/>
    <mergeCell ref="C54:J54"/>
    <mergeCell ref="K54:N54"/>
    <mergeCell ref="O54:Q54"/>
    <mergeCell ref="R54:S54"/>
    <mergeCell ref="T54:W54"/>
    <mergeCell ref="X54:AA54"/>
    <mergeCell ref="AB50:AG50"/>
    <mergeCell ref="C51:J51"/>
    <mergeCell ref="K51:N51"/>
    <mergeCell ref="O51:Q51"/>
    <mergeCell ref="R51:S51"/>
    <mergeCell ref="T51:W51"/>
    <mergeCell ref="X51:AA51"/>
    <mergeCell ref="AB51:AG51"/>
    <mergeCell ref="B50:B56"/>
    <mergeCell ref="C50:J50"/>
    <mergeCell ref="K50:N50"/>
    <mergeCell ref="O50:S50"/>
    <mergeCell ref="T50:W50"/>
    <mergeCell ref="X50:AA50"/>
    <mergeCell ref="C52:J52"/>
    <mergeCell ref="K52:N52"/>
    <mergeCell ref="O52:Q52"/>
    <mergeCell ref="R52:S52"/>
    <mergeCell ref="T52:W52"/>
    <mergeCell ref="X52:AA52"/>
    <mergeCell ref="AB52:AG52"/>
    <mergeCell ref="C53:J53"/>
    <mergeCell ref="K53:N53"/>
    <mergeCell ref="O53:Q53"/>
    <mergeCell ref="AB18:AG18"/>
    <mergeCell ref="AB19:AG19"/>
    <mergeCell ref="C20:J20"/>
    <mergeCell ref="K20:M20"/>
    <mergeCell ref="N20:P20"/>
    <mergeCell ref="Q20:S20"/>
    <mergeCell ref="T20:U20"/>
    <mergeCell ref="AB20:AG20"/>
    <mergeCell ref="C19:J19"/>
    <mergeCell ref="K19:M19"/>
    <mergeCell ref="N19:P19"/>
    <mergeCell ref="Q19:S19"/>
    <mergeCell ref="T19:U19"/>
    <mergeCell ref="V18:AA18"/>
    <mergeCell ref="V19:AA19"/>
    <mergeCell ref="V20:AA20"/>
    <mergeCell ref="AB16:AG16"/>
    <mergeCell ref="C17:J17"/>
    <mergeCell ref="K17:M17"/>
    <mergeCell ref="N17:P17"/>
    <mergeCell ref="Q17:S17"/>
    <mergeCell ref="T17:U17"/>
    <mergeCell ref="AB17:AG17"/>
    <mergeCell ref="V16:AA16"/>
    <mergeCell ref="V17:AA17"/>
    <mergeCell ref="AB14:AG14"/>
    <mergeCell ref="C15:J15"/>
    <mergeCell ref="K15:M15"/>
    <mergeCell ref="N15:P15"/>
    <mergeCell ref="Q15:S15"/>
    <mergeCell ref="T15:U15"/>
    <mergeCell ref="AB15:AG15"/>
    <mergeCell ref="V14:AA14"/>
    <mergeCell ref="V15:AA15"/>
    <mergeCell ref="B14:B20"/>
    <mergeCell ref="C14:J14"/>
    <mergeCell ref="K14:M14"/>
    <mergeCell ref="N14:P14"/>
    <mergeCell ref="Q14:U14"/>
    <mergeCell ref="C16:J16"/>
    <mergeCell ref="K16:M16"/>
    <mergeCell ref="N16:P16"/>
    <mergeCell ref="Q16:S16"/>
    <mergeCell ref="T16:U16"/>
    <mergeCell ref="C18:J18"/>
    <mergeCell ref="K18:M18"/>
    <mergeCell ref="N18:P18"/>
    <mergeCell ref="Q18:S18"/>
    <mergeCell ref="T18:U18"/>
    <mergeCell ref="Y9:AA9"/>
    <mergeCell ref="AB9:AG9"/>
    <mergeCell ref="Y10:AA10"/>
    <mergeCell ref="AB10:AG10"/>
    <mergeCell ref="C11:J11"/>
    <mergeCell ref="K11:M11"/>
    <mergeCell ref="N11:P11"/>
    <mergeCell ref="Q11:S11"/>
    <mergeCell ref="T11:U11"/>
    <mergeCell ref="V11:X11"/>
    <mergeCell ref="Y11:AA11"/>
    <mergeCell ref="AB11:AG11"/>
    <mergeCell ref="C10:J10"/>
    <mergeCell ref="K10:M10"/>
    <mergeCell ref="N10:P10"/>
    <mergeCell ref="Q10:S10"/>
    <mergeCell ref="T10:U10"/>
    <mergeCell ref="V10:X10"/>
    <mergeCell ref="Y7:AA7"/>
    <mergeCell ref="AB7:AG7"/>
    <mergeCell ref="C8:J8"/>
    <mergeCell ref="K8:M8"/>
    <mergeCell ref="N8:P8"/>
    <mergeCell ref="Q8:S8"/>
    <mergeCell ref="T8:U8"/>
    <mergeCell ref="V8:X8"/>
    <mergeCell ref="Y8:AA8"/>
    <mergeCell ref="AB8:AG8"/>
    <mergeCell ref="Y5:AA5"/>
    <mergeCell ref="AB5:AG5"/>
    <mergeCell ref="C6:J6"/>
    <mergeCell ref="K6:M6"/>
    <mergeCell ref="N6:P6"/>
    <mergeCell ref="Q6:S6"/>
    <mergeCell ref="T6:U6"/>
    <mergeCell ref="V6:X6"/>
    <mergeCell ref="Y6:AA6"/>
    <mergeCell ref="AB6:AG6"/>
    <mergeCell ref="B5:B11"/>
    <mergeCell ref="C5:J5"/>
    <mergeCell ref="K5:M5"/>
    <mergeCell ref="N5:P5"/>
    <mergeCell ref="Q5:U5"/>
    <mergeCell ref="V5:X5"/>
    <mergeCell ref="C7:J7"/>
    <mergeCell ref="K7:M7"/>
    <mergeCell ref="N7:P7"/>
    <mergeCell ref="Q7:S7"/>
    <mergeCell ref="T7:U7"/>
    <mergeCell ref="V7:X7"/>
    <mergeCell ref="C9:J9"/>
    <mergeCell ref="K9:M9"/>
    <mergeCell ref="N9:P9"/>
    <mergeCell ref="Q9:S9"/>
    <mergeCell ref="T9:U9"/>
    <mergeCell ref="V9:X9"/>
  </mergeCells>
  <phoneticPr fontId="2"/>
  <printOptions horizontalCentered="1"/>
  <pageMargins left="0.51181102362204722" right="0.51181102362204722" top="0.62992125984251968" bottom="0.62992125984251968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122"/>
  <sheetViews>
    <sheetView zoomScaleNormal="100" workbookViewId="0">
      <selection activeCell="I18" sqref="I18"/>
    </sheetView>
  </sheetViews>
  <sheetFormatPr defaultRowHeight="13" x14ac:dyDescent="0.2"/>
  <cols>
    <col min="1" max="1" width="1.7265625" style="224" customWidth="1"/>
    <col min="2" max="16" width="2.7265625" style="224" customWidth="1"/>
    <col min="17" max="17" width="2.08984375" style="224" customWidth="1"/>
    <col min="18" max="32" width="2.7265625" style="224" customWidth="1"/>
    <col min="33" max="33" width="2.08984375" style="224" customWidth="1"/>
    <col min="34" max="51" width="2.7265625" style="224" customWidth="1"/>
    <col min="52" max="256" width="9" style="224"/>
    <col min="257" max="307" width="2.7265625" style="224" customWidth="1"/>
    <col min="308" max="512" width="9" style="224"/>
    <col min="513" max="563" width="2.7265625" style="224" customWidth="1"/>
    <col min="564" max="768" width="9" style="224"/>
    <col min="769" max="819" width="2.7265625" style="224" customWidth="1"/>
    <col min="820" max="1024" width="9" style="224"/>
    <col min="1025" max="1075" width="2.7265625" style="224" customWidth="1"/>
    <col min="1076" max="1280" width="9" style="224"/>
    <col min="1281" max="1331" width="2.7265625" style="224" customWidth="1"/>
    <col min="1332" max="1536" width="9" style="224"/>
    <col min="1537" max="1587" width="2.7265625" style="224" customWidth="1"/>
    <col min="1588" max="1792" width="9" style="224"/>
    <col min="1793" max="1843" width="2.7265625" style="224" customWidth="1"/>
    <col min="1844" max="2048" width="9" style="224"/>
    <col min="2049" max="2099" width="2.7265625" style="224" customWidth="1"/>
    <col min="2100" max="2304" width="9" style="224"/>
    <col min="2305" max="2355" width="2.7265625" style="224" customWidth="1"/>
    <col min="2356" max="2560" width="9" style="224"/>
    <col min="2561" max="2611" width="2.7265625" style="224" customWidth="1"/>
    <col min="2612" max="2816" width="9" style="224"/>
    <col min="2817" max="2867" width="2.7265625" style="224" customWidth="1"/>
    <col min="2868" max="3072" width="9" style="224"/>
    <col min="3073" max="3123" width="2.7265625" style="224" customWidth="1"/>
    <col min="3124" max="3328" width="9" style="224"/>
    <col min="3329" max="3379" width="2.7265625" style="224" customWidth="1"/>
    <col min="3380" max="3584" width="9" style="224"/>
    <col min="3585" max="3635" width="2.7265625" style="224" customWidth="1"/>
    <col min="3636" max="3840" width="9" style="224"/>
    <col min="3841" max="3891" width="2.7265625" style="224" customWidth="1"/>
    <col min="3892" max="4096" width="9" style="224"/>
    <col min="4097" max="4147" width="2.7265625" style="224" customWidth="1"/>
    <col min="4148" max="4352" width="9" style="224"/>
    <col min="4353" max="4403" width="2.7265625" style="224" customWidth="1"/>
    <col min="4404" max="4608" width="9" style="224"/>
    <col min="4609" max="4659" width="2.7265625" style="224" customWidth="1"/>
    <col min="4660" max="4864" width="9" style="224"/>
    <col min="4865" max="4915" width="2.7265625" style="224" customWidth="1"/>
    <col min="4916" max="5120" width="9" style="224"/>
    <col min="5121" max="5171" width="2.7265625" style="224" customWidth="1"/>
    <col min="5172" max="5376" width="9" style="224"/>
    <col min="5377" max="5427" width="2.7265625" style="224" customWidth="1"/>
    <col min="5428" max="5632" width="9" style="224"/>
    <col min="5633" max="5683" width="2.7265625" style="224" customWidth="1"/>
    <col min="5684" max="5888" width="9" style="224"/>
    <col min="5889" max="5939" width="2.7265625" style="224" customWidth="1"/>
    <col min="5940" max="6144" width="9" style="224"/>
    <col min="6145" max="6195" width="2.7265625" style="224" customWidth="1"/>
    <col min="6196" max="6400" width="9" style="224"/>
    <col min="6401" max="6451" width="2.7265625" style="224" customWidth="1"/>
    <col min="6452" max="6656" width="9" style="224"/>
    <col min="6657" max="6707" width="2.7265625" style="224" customWidth="1"/>
    <col min="6708" max="6912" width="9" style="224"/>
    <col min="6913" max="6963" width="2.7265625" style="224" customWidth="1"/>
    <col min="6964" max="7168" width="9" style="224"/>
    <col min="7169" max="7219" width="2.7265625" style="224" customWidth="1"/>
    <col min="7220" max="7424" width="9" style="224"/>
    <col min="7425" max="7475" width="2.7265625" style="224" customWidth="1"/>
    <col min="7476" max="7680" width="9" style="224"/>
    <col min="7681" max="7731" width="2.7265625" style="224" customWidth="1"/>
    <col min="7732" max="7936" width="9" style="224"/>
    <col min="7937" max="7987" width="2.7265625" style="224" customWidth="1"/>
    <col min="7988" max="8192" width="9" style="224"/>
    <col min="8193" max="8243" width="2.7265625" style="224" customWidth="1"/>
    <col min="8244" max="8448" width="9" style="224"/>
    <col min="8449" max="8499" width="2.7265625" style="224" customWidth="1"/>
    <col min="8500" max="8704" width="9" style="224"/>
    <col min="8705" max="8755" width="2.7265625" style="224" customWidth="1"/>
    <col min="8756" max="8960" width="9" style="224"/>
    <col min="8961" max="9011" width="2.7265625" style="224" customWidth="1"/>
    <col min="9012" max="9216" width="9" style="224"/>
    <col min="9217" max="9267" width="2.7265625" style="224" customWidth="1"/>
    <col min="9268" max="9472" width="9" style="224"/>
    <col min="9473" max="9523" width="2.7265625" style="224" customWidth="1"/>
    <col min="9524" max="9728" width="9" style="224"/>
    <col min="9729" max="9779" width="2.7265625" style="224" customWidth="1"/>
    <col min="9780" max="9984" width="9" style="224"/>
    <col min="9985" max="10035" width="2.7265625" style="224" customWidth="1"/>
    <col min="10036" max="10240" width="9" style="224"/>
    <col min="10241" max="10291" width="2.7265625" style="224" customWidth="1"/>
    <col min="10292" max="10496" width="9" style="224"/>
    <col min="10497" max="10547" width="2.7265625" style="224" customWidth="1"/>
    <col min="10548" max="10752" width="9" style="224"/>
    <col min="10753" max="10803" width="2.7265625" style="224" customWidth="1"/>
    <col min="10804" max="11008" width="9" style="224"/>
    <col min="11009" max="11059" width="2.7265625" style="224" customWidth="1"/>
    <col min="11060" max="11264" width="9" style="224"/>
    <col min="11265" max="11315" width="2.7265625" style="224" customWidth="1"/>
    <col min="11316" max="11520" width="9" style="224"/>
    <col min="11521" max="11571" width="2.7265625" style="224" customWidth="1"/>
    <col min="11572" max="11776" width="9" style="224"/>
    <col min="11777" max="11827" width="2.7265625" style="224" customWidth="1"/>
    <col min="11828" max="12032" width="9" style="224"/>
    <col min="12033" max="12083" width="2.7265625" style="224" customWidth="1"/>
    <col min="12084" max="12288" width="9" style="224"/>
    <col min="12289" max="12339" width="2.7265625" style="224" customWidth="1"/>
    <col min="12340" max="12544" width="9" style="224"/>
    <col min="12545" max="12595" width="2.7265625" style="224" customWidth="1"/>
    <col min="12596" max="12800" width="9" style="224"/>
    <col min="12801" max="12851" width="2.7265625" style="224" customWidth="1"/>
    <col min="12852" max="13056" width="9" style="224"/>
    <col min="13057" max="13107" width="2.7265625" style="224" customWidth="1"/>
    <col min="13108" max="13312" width="9" style="224"/>
    <col min="13313" max="13363" width="2.7265625" style="224" customWidth="1"/>
    <col min="13364" max="13568" width="9" style="224"/>
    <col min="13569" max="13619" width="2.7265625" style="224" customWidth="1"/>
    <col min="13620" max="13824" width="9" style="224"/>
    <col min="13825" max="13875" width="2.7265625" style="224" customWidth="1"/>
    <col min="13876" max="14080" width="9" style="224"/>
    <col min="14081" max="14131" width="2.7265625" style="224" customWidth="1"/>
    <col min="14132" max="14336" width="9" style="224"/>
    <col min="14337" max="14387" width="2.7265625" style="224" customWidth="1"/>
    <col min="14388" max="14592" width="9" style="224"/>
    <col min="14593" max="14643" width="2.7265625" style="224" customWidth="1"/>
    <col min="14644" max="14848" width="9" style="224"/>
    <col min="14849" max="14899" width="2.7265625" style="224" customWidth="1"/>
    <col min="14900" max="15104" width="9" style="224"/>
    <col min="15105" max="15155" width="2.7265625" style="224" customWidth="1"/>
    <col min="15156" max="15360" width="9" style="224"/>
    <col min="15361" max="15411" width="2.7265625" style="224" customWidth="1"/>
    <col min="15412" max="15616" width="9" style="224"/>
    <col min="15617" max="15667" width="2.7265625" style="224" customWidth="1"/>
    <col min="15668" max="15872" width="9" style="224"/>
    <col min="15873" max="15923" width="2.7265625" style="224" customWidth="1"/>
    <col min="15924" max="16128" width="9" style="224"/>
    <col min="16129" max="16179" width="2.7265625" style="224" customWidth="1"/>
    <col min="16180" max="16384" width="9" style="224"/>
  </cols>
  <sheetData>
    <row r="1" spans="1:33" ht="18" customHeight="1" x14ac:dyDescent="0.2">
      <c r="A1" s="229" t="s">
        <v>197</v>
      </c>
    </row>
    <row r="2" spans="1:33" ht="9" customHeight="1" x14ac:dyDescent="0.2"/>
    <row r="3" spans="1:33" ht="18" customHeight="1" x14ac:dyDescent="0.2">
      <c r="A3" s="18" t="s">
        <v>201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</row>
    <row r="4" spans="1:33" ht="18" customHeight="1" x14ac:dyDescent="0.2">
      <c r="A4" s="55"/>
      <c r="B4" s="503" t="s">
        <v>191</v>
      </c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  <c r="O4" s="504"/>
      <c r="P4" s="504"/>
      <c r="Q4" s="505"/>
      <c r="R4" s="503" t="s">
        <v>192</v>
      </c>
      <c r="S4" s="504"/>
      <c r="T4" s="504"/>
      <c r="U4" s="504"/>
      <c r="V4" s="504"/>
      <c r="W4" s="504"/>
      <c r="X4" s="504"/>
      <c r="Y4" s="504"/>
      <c r="Z4" s="504"/>
      <c r="AA4" s="504"/>
      <c r="AB4" s="504"/>
      <c r="AC4" s="504"/>
      <c r="AD4" s="504"/>
      <c r="AE4" s="504"/>
      <c r="AF4" s="504"/>
      <c r="AG4" s="505"/>
    </row>
    <row r="5" spans="1:33" ht="9" customHeight="1" x14ac:dyDescent="0.2">
      <c r="A5" s="55"/>
      <c r="B5" s="500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2"/>
      <c r="R5" s="500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501"/>
      <c r="AD5" s="501"/>
      <c r="AE5" s="501"/>
      <c r="AF5" s="501"/>
      <c r="AG5" s="502"/>
    </row>
    <row r="6" spans="1:33" ht="18" customHeight="1" x14ac:dyDescent="0.2">
      <c r="A6" s="55"/>
      <c r="B6" s="500"/>
      <c r="C6" s="501"/>
      <c r="D6" s="501"/>
      <c r="E6" s="501"/>
      <c r="F6" s="501"/>
      <c r="G6" s="501"/>
      <c r="H6" s="501"/>
      <c r="I6" s="501"/>
      <c r="J6" s="501"/>
      <c r="K6" s="501"/>
      <c r="L6" s="501"/>
      <c r="M6" s="501"/>
      <c r="N6" s="501"/>
      <c r="O6" s="501"/>
      <c r="P6" s="501"/>
      <c r="Q6" s="502"/>
      <c r="R6" s="500"/>
      <c r="S6" s="501"/>
      <c r="T6" s="501"/>
      <c r="U6" s="501"/>
      <c r="V6" s="501"/>
      <c r="W6" s="501"/>
      <c r="X6" s="501"/>
      <c r="Y6" s="501"/>
      <c r="Z6" s="501"/>
      <c r="AA6" s="501"/>
      <c r="AB6" s="501"/>
      <c r="AC6" s="501"/>
      <c r="AD6" s="501"/>
      <c r="AE6" s="501"/>
      <c r="AF6" s="501"/>
      <c r="AG6" s="502"/>
    </row>
    <row r="7" spans="1:33" ht="18" customHeight="1" x14ac:dyDescent="0.2">
      <c r="A7" s="55"/>
      <c r="B7" s="228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7"/>
      <c r="R7" s="228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7"/>
    </row>
    <row r="8" spans="1:33" ht="18" customHeight="1" x14ac:dyDescent="0.2">
      <c r="A8" s="55"/>
      <c r="B8" s="228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7"/>
      <c r="R8" s="228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7"/>
    </row>
    <row r="9" spans="1:33" ht="18" customHeight="1" x14ac:dyDescent="0.2">
      <c r="A9" s="55"/>
      <c r="B9" s="228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7"/>
      <c r="R9" s="228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7"/>
    </row>
    <row r="10" spans="1:33" ht="18" customHeight="1" x14ac:dyDescent="0.2">
      <c r="A10" s="55"/>
      <c r="B10" s="228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7"/>
      <c r="R10" s="228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7"/>
    </row>
    <row r="11" spans="1:33" ht="18" customHeight="1" x14ac:dyDescent="0.2">
      <c r="A11" s="55"/>
      <c r="B11" s="228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7"/>
      <c r="R11" s="228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7"/>
    </row>
    <row r="12" spans="1:33" ht="18" customHeight="1" x14ac:dyDescent="0.2">
      <c r="A12" s="55"/>
      <c r="B12" s="228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7"/>
      <c r="R12" s="228"/>
      <c r="S12" s="226"/>
      <c r="T12" s="226"/>
      <c r="U12" s="226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226"/>
      <c r="AG12" s="227"/>
    </row>
    <row r="13" spans="1:33" ht="18" customHeight="1" x14ac:dyDescent="0.2">
      <c r="A13" s="55"/>
      <c r="B13" s="228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7"/>
      <c r="R13" s="228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7"/>
    </row>
    <row r="14" spans="1:33" ht="18" customHeight="1" x14ac:dyDescent="0.2">
      <c r="A14" s="55"/>
      <c r="B14" s="228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7"/>
      <c r="R14" s="228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7"/>
    </row>
    <row r="15" spans="1:33" ht="18" customHeight="1" x14ac:dyDescent="0.2">
      <c r="A15" s="55"/>
      <c r="B15" s="500"/>
      <c r="C15" s="501"/>
      <c r="D15" s="501"/>
      <c r="E15" s="501"/>
      <c r="F15" s="501"/>
      <c r="G15" s="501"/>
      <c r="H15" s="501"/>
      <c r="I15" s="501"/>
      <c r="J15" s="501"/>
      <c r="K15" s="501"/>
      <c r="L15" s="501"/>
      <c r="M15" s="501"/>
      <c r="N15" s="501"/>
      <c r="O15" s="501"/>
      <c r="P15" s="501"/>
      <c r="Q15" s="502"/>
      <c r="R15" s="500"/>
      <c r="S15" s="501"/>
      <c r="T15" s="501"/>
      <c r="U15" s="501"/>
      <c r="V15" s="501"/>
      <c r="W15" s="501"/>
      <c r="X15" s="501"/>
      <c r="Y15" s="501"/>
      <c r="Z15" s="501"/>
      <c r="AA15" s="501"/>
      <c r="AB15" s="501"/>
      <c r="AC15" s="501"/>
      <c r="AD15" s="501"/>
      <c r="AE15" s="501"/>
      <c r="AF15" s="501"/>
      <c r="AG15" s="502"/>
    </row>
    <row r="16" spans="1:33" ht="18" customHeight="1" x14ac:dyDescent="0.2">
      <c r="A16" s="55"/>
      <c r="B16" s="500"/>
      <c r="C16" s="501"/>
      <c r="D16" s="501"/>
      <c r="E16" s="501"/>
      <c r="F16" s="501"/>
      <c r="G16" s="501"/>
      <c r="H16" s="501"/>
      <c r="I16" s="501"/>
      <c r="J16" s="501"/>
      <c r="K16" s="501"/>
      <c r="L16" s="501"/>
      <c r="M16" s="501"/>
      <c r="N16" s="501"/>
      <c r="O16" s="501"/>
      <c r="P16" s="501"/>
      <c r="Q16" s="502"/>
      <c r="R16" s="500"/>
      <c r="S16" s="501"/>
      <c r="T16" s="501"/>
      <c r="U16" s="501"/>
      <c r="V16" s="501"/>
      <c r="W16" s="501"/>
      <c r="X16" s="501"/>
      <c r="Y16" s="501"/>
      <c r="Z16" s="501"/>
      <c r="AA16" s="501"/>
      <c r="AB16" s="501"/>
      <c r="AC16" s="501"/>
      <c r="AD16" s="501"/>
      <c r="AE16" s="501"/>
      <c r="AF16" s="501"/>
      <c r="AG16" s="502"/>
    </row>
    <row r="17" spans="1:33" ht="18" customHeight="1" x14ac:dyDescent="0.2">
      <c r="A17" s="55"/>
      <c r="B17" s="500"/>
      <c r="C17" s="501"/>
      <c r="D17" s="501"/>
      <c r="E17" s="501"/>
      <c r="F17" s="501"/>
      <c r="G17" s="501"/>
      <c r="H17" s="501"/>
      <c r="I17" s="501"/>
      <c r="J17" s="501"/>
      <c r="K17" s="501"/>
      <c r="L17" s="501"/>
      <c r="M17" s="501"/>
      <c r="N17" s="501"/>
      <c r="O17" s="501"/>
      <c r="P17" s="501"/>
      <c r="Q17" s="502"/>
      <c r="R17" s="500"/>
      <c r="S17" s="501"/>
      <c r="T17" s="501"/>
      <c r="U17" s="501"/>
      <c r="V17" s="501"/>
      <c r="W17" s="501"/>
      <c r="X17" s="501"/>
      <c r="Y17" s="501"/>
      <c r="Z17" s="501"/>
      <c r="AA17" s="501"/>
      <c r="AB17" s="501"/>
      <c r="AC17" s="501"/>
      <c r="AD17" s="501"/>
      <c r="AE17" s="501"/>
      <c r="AF17" s="501"/>
      <c r="AG17" s="502"/>
    </row>
    <row r="18" spans="1:33" ht="9" customHeight="1" x14ac:dyDescent="0.2">
      <c r="A18" s="55"/>
      <c r="B18" s="506"/>
      <c r="C18" s="507"/>
      <c r="D18" s="507"/>
      <c r="E18" s="507"/>
      <c r="F18" s="507"/>
      <c r="G18" s="507"/>
      <c r="H18" s="507"/>
      <c r="I18" s="507"/>
      <c r="J18" s="507"/>
      <c r="K18" s="507"/>
      <c r="L18" s="507"/>
      <c r="M18" s="507"/>
      <c r="N18" s="507"/>
      <c r="O18" s="507"/>
      <c r="P18" s="507"/>
      <c r="Q18" s="508"/>
      <c r="R18" s="506"/>
      <c r="S18" s="507"/>
      <c r="T18" s="507"/>
      <c r="U18" s="507"/>
      <c r="V18" s="507"/>
      <c r="W18" s="507"/>
      <c r="X18" s="507"/>
      <c r="Y18" s="507"/>
      <c r="Z18" s="507"/>
      <c r="AA18" s="507"/>
      <c r="AB18" s="507"/>
      <c r="AC18" s="507"/>
      <c r="AD18" s="507"/>
      <c r="AE18" s="507"/>
      <c r="AF18" s="507"/>
      <c r="AG18" s="508"/>
    </row>
    <row r="19" spans="1:33" ht="18" customHeight="1" x14ac:dyDescent="0.2"/>
    <row r="20" spans="1:33" ht="18" customHeight="1" x14ac:dyDescent="0.2">
      <c r="A20" s="18" t="s">
        <v>202</v>
      </c>
    </row>
    <row r="21" spans="1:33" ht="18" customHeight="1" x14ac:dyDescent="0.2">
      <c r="B21" s="503" t="s">
        <v>193</v>
      </c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4"/>
      <c r="P21" s="504"/>
      <c r="Q21" s="505"/>
      <c r="R21" s="503" t="s">
        <v>194</v>
      </c>
      <c r="S21" s="504"/>
      <c r="T21" s="504"/>
      <c r="U21" s="504"/>
      <c r="V21" s="504"/>
      <c r="W21" s="504"/>
      <c r="X21" s="504"/>
      <c r="Y21" s="504"/>
      <c r="Z21" s="504"/>
      <c r="AA21" s="504"/>
      <c r="AB21" s="504"/>
      <c r="AC21" s="504"/>
      <c r="AD21" s="504"/>
      <c r="AE21" s="504"/>
      <c r="AF21" s="504"/>
      <c r="AG21" s="505"/>
    </row>
    <row r="22" spans="1:33" ht="9" customHeight="1" x14ac:dyDescent="0.2">
      <c r="B22" s="500"/>
      <c r="C22" s="501"/>
      <c r="D22" s="501"/>
      <c r="E22" s="501"/>
      <c r="F22" s="501"/>
      <c r="G22" s="501"/>
      <c r="H22" s="501"/>
      <c r="I22" s="501"/>
      <c r="J22" s="501"/>
      <c r="K22" s="501"/>
      <c r="L22" s="501"/>
      <c r="M22" s="501"/>
      <c r="N22" s="501"/>
      <c r="O22" s="501"/>
      <c r="P22" s="501"/>
      <c r="Q22" s="502"/>
      <c r="R22" s="500"/>
      <c r="S22" s="501"/>
      <c r="T22" s="501"/>
      <c r="U22" s="501"/>
      <c r="V22" s="501"/>
      <c r="W22" s="501"/>
      <c r="X22" s="501"/>
      <c r="Y22" s="501"/>
      <c r="Z22" s="501"/>
      <c r="AA22" s="501"/>
      <c r="AB22" s="501"/>
      <c r="AC22" s="501"/>
      <c r="AD22" s="501"/>
      <c r="AE22" s="501"/>
      <c r="AF22" s="501"/>
      <c r="AG22" s="502"/>
    </row>
    <row r="23" spans="1:33" ht="18" customHeight="1" x14ac:dyDescent="0.2">
      <c r="B23" s="500"/>
      <c r="C23" s="501"/>
      <c r="D23" s="501"/>
      <c r="E23" s="501"/>
      <c r="F23" s="501"/>
      <c r="G23" s="501"/>
      <c r="H23" s="501"/>
      <c r="I23" s="501"/>
      <c r="J23" s="501"/>
      <c r="K23" s="501"/>
      <c r="L23" s="501"/>
      <c r="M23" s="501"/>
      <c r="N23" s="501"/>
      <c r="O23" s="501"/>
      <c r="P23" s="501"/>
      <c r="Q23" s="502"/>
      <c r="R23" s="500"/>
      <c r="S23" s="501"/>
      <c r="T23" s="501"/>
      <c r="U23" s="501"/>
      <c r="V23" s="501"/>
      <c r="W23" s="501"/>
      <c r="X23" s="501"/>
      <c r="Y23" s="501"/>
      <c r="Z23" s="501"/>
      <c r="AA23" s="501"/>
      <c r="AB23" s="501"/>
      <c r="AC23" s="501"/>
      <c r="AD23" s="501"/>
      <c r="AE23" s="501"/>
      <c r="AF23" s="501"/>
      <c r="AG23" s="502"/>
    </row>
    <row r="24" spans="1:33" ht="18" customHeight="1" x14ac:dyDescent="0.2">
      <c r="B24" s="500"/>
      <c r="C24" s="501"/>
      <c r="D24" s="501"/>
      <c r="E24" s="501"/>
      <c r="F24" s="501"/>
      <c r="G24" s="501"/>
      <c r="H24" s="501"/>
      <c r="I24" s="501"/>
      <c r="J24" s="501"/>
      <c r="K24" s="501"/>
      <c r="L24" s="501"/>
      <c r="M24" s="501"/>
      <c r="N24" s="501"/>
      <c r="O24" s="501"/>
      <c r="P24" s="501"/>
      <c r="Q24" s="502"/>
      <c r="R24" s="500"/>
      <c r="S24" s="501"/>
      <c r="T24" s="501"/>
      <c r="U24" s="501"/>
      <c r="V24" s="501"/>
      <c r="W24" s="501"/>
      <c r="X24" s="501"/>
      <c r="Y24" s="501"/>
      <c r="Z24" s="501"/>
      <c r="AA24" s="501"/>
      <c r="AB24" s="501"/>
      <c r="AC24" s="501"/>
      <c r="AD24" s="501"/>
      <c r="AE24" s="501"/>
      <c r="AF24" s="501"/>
      <c r="AG24" s="502"/>
    </row>
    <row r="25" spans="1:33" ht="18" customHeight="1" x14ac:dyDescent="0.2">
      <c r="B25" s="500"/>
      <c r="C25" s="501"/>
      <c r="D25" s="501"/>
      <c r="E25" s="501"/>
      <c r="F25" s="501"/>
      <c r="G25" s="501"/>
      <c r="H25" s="501"/>
      <c r="I25" s="501"/>
      <c r="J25" s="501"/>
      <c r="K25" s="501"/>
      <c r="L25" s="501"/>
      <c r="M25" s="501"/>
      <c r="N25" s="501"/>
      <c r="O25" s="501"/>
      <c r="P25" s="501"/>
      <c r="Q25" s="502"/>
      <c r="R25" s="500"/>
      <c r="S25" s="501"/>
      <c r="T25" s="501"/>
      <c r="U25" s="501"/>
      <c r="V25" s="501"/>
      <c r="W25" s="501"/>
      <c r="X25" s="501"/>
      <c r="Y25" s="501"/>
      <c r="Z25" s="501"/>
      <c r="AA25" s="501"/>
      <c r="AB25" s="501"/>
      <c r="AC25" s="501"/>
      <c r="AD25" s="501"/>
      <c r="AE25" s="501"/>
      <c r="AF25" s="501"/>
      <c r="AG25" s="502"/>
    </row>
    <row r="26" spans="1:33" ht="18" customHeight="1" x14ac:dyDescent="0.2">
      <c r="B26" s="228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7"/>
      <c r="R26" s="228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6"/>
      <c r="AF26" s="226"/>
      <c r="AG26" s="227"/>
    </row>
    <row r="27" spans="1:33" ht="18" customHeight="1" x14ac:dyDescent="0.2">
      <c r="B27" s="228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7"/>
      <c r="R27" s="228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7"/>
    </row>
    <row r="28" spans="1:33" ht="18" customHeight="1" x14ac:dyDescent="0.2">
      <c r="B28" s="228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7"/>
      <c r="R28" s="228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7"/>
    </row>
    <row r="29" spans="1:33" ht="18" customHeight="1" x14ac:dyDescent="0.2">
      <c r="B29" s="500"/>
      <c r="C29" s="501"/>
      <c r="D29" s="501"/>
      <c r="E29" s="501"/>
      <c r="F29" s="501"/>
      <c r="G29" s="501"/>
      <c r="H29" s="501"/>
      <c r="I29" s="501"/>
      <c r="J29" s="501"/>
      <c r="K29" s="501"/>
      <c r="L29" s="501"/>
      <c r="M29" s="501"/>
      <c r="N29" s="501"/>
      <c r="O29" s="501"/>
      <c r="P29" s="501"/>
      <c r="Q29" s="502"/>
      <c r="R29" s="500"/>
      <c r="S29" s="501"/>
      <c r="T29" s="501"/>
      <c r="U29" s="501"/>
      <c r="V29" s="501"/>
      <c r="W29" s="501"/>
      <c r="X29" s="501"/>
      <c r="Y29" s="501"/>
      <c r="Z29" s="501"/>
      <c r="AA29" s="501"/>
      <c r="AB29" s="501"/>
      <c r="AC29" s="501"/>
      <c r="AD29" s="501"/>
      <c r="AE29" s="501"/>
      <c r="AF29" s="501"/>
      <c r="AG29" s="502"/>
    </row>
    <row r="30" spans="1:33" ht="18" customHeight="1" x14ac:dyDescent="0.2">
      <c r="B30" s="228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7"/>
      <c r="R30" s="228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  <c r="AF30" s="226"/>
      <c r="AG30" s="227"/>
    </row>
    <row r="31" spans="1:33" ht="18" customHeight="1" x14ac:dyDescent="0.2">
      <c r="B31" s="228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7"/>
      <c r="R31" s="228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7"/>
    </row>
    <row r="32" spans="1:33" ht="18" customHeight="1" x14ac:dyDescent="0.2">
      <c r="B32" s="228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7"/>
      <c r="R32" s="228"/>
      <c r="S32" s="226"/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  <c r="AF32" s="226"/>
      <c r="AG32" s="227"/>
    </row>
    <row r="33" spans="1:33" ht="18" customHeight="1" x14ac:dyDescent="0.2">
      <c r="B33" s="228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7"/>
      <c r="R33" s="228"/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  <c r="AD33" s="226"/>
      <c r="AE33" s="226"/>
      <c r="AF33" s="226"/>
      <c r="AG33" s="227"/>
    </row>
    <row r="34" spans="1:33" ht="18" customHeight="1" x14ac:dyDescent="0.2">
      <c r="B34" s="500"/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2"/>
      <c r="R34" s="500"/>
      <c r="S34" s="501"/>
      <c r="T34" s="501"/>
      <c r="U34" s="501"/>
      <c r="V34" s="501"/>
      <c r="W34" s="501"/>
      <c r="X34" s="501"/>
      <c r="Y34" s="501"/>
      <c r="Z34" s="501"/>
      <c r="AA34" s="501"/>
      <c r="AB34" s="501"/>
      <c r="AC34" s="501"/>
      <c r="AD34" s="501"/>
      <c r="AE34" s="501"/>
      <c r="AF34" s="501"/>
      <c r="AG34" s="502"/>
    </row>
    <row r="35" spans="1:33" ht="9" customHeight="1" x14ac:dyDescent="0.2">
      <c r="B35" s="506"/>
      <c r="C35" s="507"/>
      <c r="D35" s="507"/>
      <c r="E35" s="507"/>
      <c r="F35" s="507"/>
      <c r="G35" s="507"/>
      <c r="H35" s="507"/>
      <c r="I35" s="507"/>
      <c r="J35" s="507"/>
      <c r="K35" s="507"/>
      <c r="L35" s="507"/>
      <c r="M35" s="507"/>
      <c r="N35" s="507"/>
      <c r="O35" s="507"/>
      <c r="P35" s="507"/>
      <c r="Q35" s="508"/>
      <c r="R35" s="506"/>
      <c r="S35" s="507"/>
      <c r="T35" s="507"/>
      <c r="U35" s="507"/>
      <c r="V35" s="507"/>
      <c r="W35" s="507"/>
      <c r="X35" s="507"/>
      <c r="Y35" s="507"/>
      <c r="Z35" s="507"/>
      <c r="AA35" s="507"/>
      <c r="AB35" s="507"/>
      <c r="AC35" s="507"/>
      <c r="AD35" s="507"/>
      <c r="AE35" s="507"/>
      <c r="AF35" s="507"/>
      <c r="AG35" s="508"/>
    </row>
    <row r="36" spans="1:33" ht="18" customHeight="1" x14ac:dyDescent="0.2"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</row>
    <row r="37" spans="1:33" ht="9" customHeight="1" x14ac:dyDescent="0.2"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</row>
    <row r="38" spans="1:33" ht="18" customHeight="1" x14ac:dyDescent="0.2">
      <c r="A38" s="18" t="s">
        <v>222</v>
      </c>
    </row>
    <row r="39" spans="1:33" ht="9" customHeight="1" x14ac:dyDescent="0.2">
      <c r="B39" s="384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5"/>
      <c r="AF39" s="385"/>
      <c r="AG39" s="386"/>
    </row>
    <row r="40" spans="1:33" ht="18" customHeight="1" x14ac:dyDescent="0.2">
      <c r="B40" s="387"/>
      <c r="C40" s="388"/>
      <c r="D40" s="388"/>
      <c r="E40" s="388"/>
      <c r="F40" s="388"/>
      <c r="G40" s="388"/>
      <c r="H40" s="388"/>
      <c r="I40" s="388"/>
      <c r="J40" s="388"/>
      <c r="K40" s="388"/>
      <c r="L40" s="388"/>
      <c r="M40" s="388"/>
      <c r="N40" s="388"/>
      <c r="O40" s="388"/>
      <c r="P40" s="388"/>
      <c r="Q40" s="388"/>
      <c r="R40" s="388"/>
      <c r="S40" s="388"/>
      <c r="T40" s="388"/>
      <c r="U40" s="388"/>
      <c r="V40" s="388"/>
      <c r="W40" s="388"/>
      <c r="X40" s="388"/>
      <c r="Y40" s="388"/>
      <c r="Z40" s="388"/>
      <c r="AA40" s="388"/>
      <c r="AB40" s="388"/>
      <c r="AC40" s="388"/>
      <c r="AD40" s="388"/>
      <c r="AE40" s="388"/>
      <c r="AF40" s="388"/>
      <c r="AG40" s="389"/>
    </row>
    <row r="41" spans="1:33" ht="18" customHeight="1" x14ac:dyDescent="0.2">
      <c r="B41" s="387"/>
      <c r="C41" s="388"/>
      <c r="D41" s="388"/>
      <c r="E41" s="388"/>
      <c r="F41" s="388"/>
      <c r="G41" s="388"/>
      <c r="H41" s="388"/>
      <c r="I41" s="388"/>
      <c r="J41" s="388"/>
      <c r="K41" s="388"/>
      <c r="L41" s="388"/>
      <c r="M41" s="388"/>
      <c r="N41" s="388"/>
      <c r="O41" s="388"/>
      <c r="P41" s="388"/>
      <c r="Q41" s="388"/>
      <c r="R41" s="388"/>
      <c r="S41" s="388"/>
      <c r="T41" s="388"/>
      <c r="U41" s="388"/>
      <c r="V41" s="388"/>
      <c r="W41" s="388"/>
      <c r="X41" s="388"/>
      <c r="Y41" s="388"/>
      <c r="Z41" s="388"/>
      <c r="AA41" s="388"/>
      <c r="AB41" s="388"/>
      <c r="AC41" s="388"/>
      <c r="AD41" s="388"/>
      <c r="AE41" s="388"/>
      <c r="AF41" s="388"/>
      <c r="AG41" s="389"/>
    </row>
    <row r="42" spans="1:33" ht="18" customHeight="1" x14ac:dyDescent="0.2">
      <c r="B42" s="387"/>
      <c r="C42" s="388"/>
      <c r="D42" s="388"/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88"/>
      <c r="P42" s="388"/>
      <c r="Q42" s="388"/>
      <c r="R42" s="388"/>
      <c r="S42" s="388"/>
      <c r="T42" s="388"/>
      <c r="U42" s="388"/>
      <c r="V42" s="388"/>
      <c r="W42" s="388"/>
      <c r="X42" s="388"/>
      <c r="Y42" s="388"/>
      <c r="Z42" s="388"/>
      <c r="AA42" s="388"/>
      <c r="AB42" s="388"/>
      <c r="AC42" s="388"/>
      <c r="AD42" s="388"/>
      <c r="AE42" s="388"/>
      <c r="AF42" s="388"/>
      <c r="AG42" s="389"/>
    </row>
    <row r="43" spans="1:33" ht="18" customHeight="1" x14ac:dyDescent="0.2">
      <c r="B43" s="387"/>
      <c r="C43" s="388"/>
      <c r="D43" s="388"/>
      <c r="E43" s="388"/>
      <c r="F43" s="388"/>
      <c r="G43" s="388"/>
      <c r="H43" s="388"/>
      <c r="I43" s="388"/>
      <c r="J43" s="388"/>
      <c r="K43" s="388"/>
      <c r="L43" s="388"/>
      <c r="M43" s="388"/>
      <c r="N43" s="388"/>
      <c r="O43" s="388"/>
      <c r="P43" s="388"/>
      <c r="Q43" s="388"/>
      <c r="R43" s="388"/>
      <c r="S43" s="388"/>
      <c r="T43" s="388"/>
      <c r="U43" s="388"/>
      <c r="V43" s="388"/>
      <c r="W43" s="388"/>
      <c r="X43" s="388"/>
      <c r="Y43" s="388"/>
      <c r="Z43" s="388"/>
      <c r="AA43" s="388"/>
      <c r="AB43" s="388"/>
      <c r="AC43" s="388"/>
      <c r="AD43" s="388"/>
      <c r="AE43" s="388"/>
      <c r="AF43" s="388"/>
      <c r="AG43" s="389"/>
    </row>
    <row r="44" spans="1:33" ht="18" customHeight="1" x14ac:dyDescent="0.2">
      <c r="B44" s="387"/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  <c r="AC44" s="388"/>
      <c r="AD44" s="388"/>
      <c r="AE44" s="388"/>
      <c r="AF44" s="388"/>
      <c r="AG44" s="389"/>
    </row>
    <row r="45" spans="1:33" ht="18" customHeight="1" x14ac:dyDescent="0.2">
      <c r="B45" s="387"/>
      <c r="C45" s="388"/>
      <c r="D45" s="388"/>
      <c r="E45" s="388"/>
      <c r="F45" s="388"/>
      <c r="G45" s="388"/>
      <c r="H45" s="388"/>
      <c r="I45" s="388"/>
      <c r="J45" s="388"/>
      <c r="K45" s="388"/>
      <c r="L45" s="388"/>
      <c r="M45" s="388"/>
      <c r="N45" s="388"/>
      <c r="O45" s="388"/>
      <c r="P45" s="388"/>
      <c r="Q45" s="388"/>
      <c r="R45" s="388"/>
      <c r="S45" s="388"/>
      <c r="T45" s="388"/>
      <c r="U45" s="388"/>
      <c r="V45" s="388"/>
      <c r="W45" s="388"/>
      <c r="X45" s="388"/>
      <c r="Y45" s="388"/>
      <c r="Z45" s="388"/>
      <c r="AA45" s="388"/>
      <c r="AB45" s="388"/>
      <c r="AC45" s="388"/>
      <c r="AD45" s="388"/>
      <c r="AE45" s="388"/>
      <c r="AF45" s="388"/>
      <c r="AG45" s="389"/>
    </row>
    <row r="46" spans="1:33" ht="18" customHeight="1" x14ac:dyDescent="0.2">
      <c r="B46" s="387"/>
      <c r="C46" s="388"/>
      <c r="D46" s="388"/>
      <c r="E46" s="388"/>
      <c r="F46" s="388"/>
      <c r="G46" s="388"/>
      <c r="H46" s="388"/>
      <c r="I46" s="388"/>
      <c r="J46" s="388"/>
      <c r="K46" s="388"/>
      <c r="L46" s="388"/>
      <c r="M46" s="388"/>
      <c r="N46" s="388"/>
      <c r="O46" s="388"/>
      <c r="P46" s="388"/>
      <c r="Q46" s="388"/>
      <c r="R46" s="388"/>
      <c r="S46" s="388"/>
      <c r="T46" s="388"/>
      <c r="U46" s="388"/>
      <c r="V46" s="388"/>
      <c r="W46" s="388"/>
      <c r="X46" s="388"/>
      <c r="Y46" s="388"/>
      <c r="Z46" s="388"/>
      <c r="AA46" s="388"/>
      <c r="AB46" s="388"/>
      <c r="AC46" s="388"/>
      <c r="AD46" s="388"/>
      <c r="AE46" s="388"/>
      <c r="AF46" s="388"/>
      <c r="AG46" s="389"/>
    </row>
    <row r="47" spans="1:33" ht="18" customHeight="1" x14ac:dyDescent="0.2">
      <c r="B47" s="387"/>
      <c r="C47" s="388"/>
      <c r="D47" s="388"/>
      <c r="E47" s="388"/>
      <c r="F47" s="388"/>
      <c r="G47" s="388"/>
      <c r="H47" s="388"/>
      <c r="I47" s="388"/>
      <c r="J47" s="388"/>
      <c r="K47" s="388"/>
      <c r="L47" s="388"/>
      <c r="M47" s="388"/>
      <c r="N47" s="388"/>
      <c r="O47" s="388"/>
      <c r="P47" s="388"/>
      <c r="Q47" s="388"/>
      <c r="R47" s="388"/>
      <c r="S47" s="388"/>
      <c r="T47" s="388"/>
      <c r="U47" s="388"/>
      <c r="V47" s="388"/>
      <c r="W47" s="388"/>
      <c r="X47" s="388"/>
      <c r="Y47" s="388"/>
      <c r="Z47" s="388"/>
      <c r="AA47" s="388"/>
      <c r="AB47" s="388"/>
      <c r="AC47" s="388"/>
      <c r="AD47" s="388"/>
      <c r="AE47" s="388"/>
      <c r="AF47" s="388"/>
      <c r="AG47" s="389"/>
    </row>
    <row r="48" spans="1:33" ht="9" customHeight="1" x14ac:dyDescent="0.2">
      <c r="B48" s="390"/>
      <c r="C48" s="391"/>
      <c r="D48" s="391"/>
      <c r="E48" s="391"/>
      <c r="F48" s="391"/>
      <c r="G48" s="391"/>
      <c r="H48" s="391"/>
      <c r="I48" s="391"/>
      <c r="J48" s="391"/>
      <c r="K48" s="391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391"/>
      <c r="W48" s="391"/>
      <c r="X48" s="391"/>
      <c r="Y48" s="391"/>
      <c r="Z48" s="391"/>
      <c r="AA48" s="391"/>
      <c r="AB48" s="391"/>
      <c r="AC48" s="391"/>
      <c r="AD48" s="391"/>
      <c r="AE48" s="391"/>
      <c r="AF48" s="391"/>
      <c r="AG48" s="392"/>
    </row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18" customHeight="1" x14ac:dyDescent="0.2"/>
    <row r="115" ht="18" customHeight="1" x14ac:dyDescent="0.2"/>
    <row r="116" ht="18" customHeight="1" x14ac:dyDescent="0.2"/>
    <row r="117" ht="18" customHeight="1" x14ac:dyDescent="0.2"/>
    <row r="118" ht="18" customHeight="1" x14ac:dyDescent="0.2"/>
    <row r="119" ht="18" customHeight="1" x14ac:dyDescent="0.2"/>
    <row r="120" ht="18" customHeight="1" x14ac:dyDescent="0.2"/>
    <row r="121" ht="18" customHeight="1" x14ac:dyDescent="0.2"/>
    <row r="122" ht="18" customHeight="1" x14ac:dyDescent="0.2"/>
  </sheetData>
  <mergeCells count="30">
    <mergeCell ref="B35:Q35"/>
    <mergeCell ref="R35:AG35"/>
    <mergeCell ref="B34:Q34"/>
    <mergeCell ref="R34:AG34"/>
    <mergeCell ref="B25:Q25"/>
    <mergeCell ref="R25:AG25"/>
    <mergeCell ref="B29:Q29"/>
    <mergeCell ref="R29:AG29"/>
    <mergeCell ref="B22:Q22"/>
    <mergeCell ref="R22:AG22"/>
    <mergeCell ref="B23:Q23"/>
    <mergeCell ref="R23:AG23"/>
    <mergeCell ref="B24:Q24"/>
    <mergeCell ref="R24:AG24"/>
    <mergeCell ref="B18:Q18"/>
    <mergeCell ref="R18:AG18"/>
    <mergeCell ref="B21:Q21"/>
    <mergeCell ref="R21:AG21"/>
    <mergeCell ref="B17:Q17"/>
    <mergeCell ref="R17:AG17"/>
    <mergeCell ref="B15:Q15"/>
    <mergeCell ref="R15:AG15"/>
    <mergeCell ref="B16:Q16"/>
    <mergeCell ref="R16:AG16"/>
    <mergeCell ref="B4:Q4"/>
    <mergeCell ref="R4:AG4"/>
    <mergeCell ref="B5:Q5"/>
    <mergeCell ref="R5:AG5"/>
    <mergeCell ref="B6:Q6"/>
    <mergeCell ref="R6:AG6"/>
  </mergeCells>
  <phoneticPr fontId="2"/>
  <printOptions horizontalCentered="1"/>
  <pageMargins left="0.51181102362204722" right="0.51181102362204722" top="0.62992125984251968" bottom="0.62992125984251968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51"/>
  <sheetViews>
    <sheetView zoomScale="125" zoomScaleNormal="125" workbookViewId="0">
      <selection activeCell="I18" sqref="I18"/>
    </sheetView>
  </sheetViews>
  <sheetFormatPr defaultColWidth="8.90625" defaultRowHeight="13" x14ac:dyDescent="0.2"/>
  <cols>
    <col min="1" max="1" width="1.7265625" style="1" customWidth="1"/>
    <col min="2" max="34" width="2.7265625" style="1" customWidth="1"/>
    <col min="35" max="257" width="8.90625" style="1"/>
    <col min="258" max="258" width="1.7265625" style="1" customWidth="1"/>
    <col min="259" max="290" width="2.7265625" style="1" customWidth="1"/>
    <col min="291" max="513" width="8.90625" style="1"/>
    <col min="514" max="514" width="1.7265625" style="1" customWidth="1"/>
    <col min="515" max="546" width="2.7265625" style="1" customWidth="1"/>
    <col min="547" max="769" width="8.90625" style="1"/>
    <col min="770" max="770" width="1.7265625" style="1" customWidth="1"/>
    <col min="771" max="802" width="2.7265625" style="1" customWidth="1"/>
    <col min="803" max="1025" width="8.90625" style="1"/>
    <col min="1026" max="1026" width="1.7265625" style="1" customWidth="1"/>
    <col min="1027" max="1058" width="2.7265625" style="1" customWidth="1"/>
    <col min="1059" max="1281" width="8.90625" style="1"/>
    <col min="1282" max="1282" width="1.7265625" style="1" customWidth="1"/>
    <col min="1283" max="1314" width="2.7265625" style="1" customWidth="1"/>
    <col min="1315" max="1537" width="8.90625" style="1"/>
    <col min="1538" max="1538" width="1.7265625" style="1" customWidth="1"/>
    <col min="1539" max="1570" width="2.7265625" style="1" customWidth="1"/>
    <col min="1571" max="1793" width="8.90625" style="1"/>
    <col min="1794" max="1794" width="1.7265625" style="1" customWidth="1"/>
    <col min="1795" max="1826" width="2.7265625" style="1" customWidth="1"/>
    <col min="1827" max="2049" width="8.90625" style="1"/>
    <col min="2050" max="2050" width="1.7265625" style="1" customWidth="1"/>
    <col min="2051" max="2082" width="2.7265625" style="1" customWidth="1"/>
    <col min="2083" max="2305" width="8.90625" style="1"/>
    <col min="2306" max="2306" width="1.7265625" style="1" customWidth="1"/>
    <col min="2307" max="2338" width="2.7265625" style="1" customWidth="1"/>
    <col min="2339" max="2561" width="8.90625" style="1"/>
    <col min="2562" max="2562" width="1.7265625" style="1" customWidth="1"/>
    <col min="2563" max="2594" width="2.7265625" style="1" customWidth="1"/>
    <col min="2595" max="2817" width="8.90625" style="1"/>
    <col min="2818" max="2818" width="1.7265625" style="1" customWidth="1"/>
    <col min="2819" max="2850" width="2.7265625" style="1" customWidth="1"/>
    <col min="2851" max="3073" width="8.90625" style="1"/>
    <col min="3074" max="3074" width="1.7265625" style="1" customWidth="1"/>
    <col min="3075" max="3106" width="2.7265625" style="1" customWidth="1"/>
    <col min="3107" max="3329" width="8.90625" style="1"/>
    <col min="3330" max="3330" width="1.7265625" style="1" customWidth="1"/>
    <col min="3331" max="3362" width="2.7265625" style="1" customWidth="1"/>
    <col min="3363" max="3585" width="8.90625" style="1"/>
    <col min="3586" max="3586" width="1.7265625" style="1" customWidth="1"/>
    <col min="3587" max="3618" width="2.7265625" style="1" customWidth="1"/>
    <col min="3619" max="3841" width="8.90625" style="1"/>
    <col min="3842" max="3842" width="1.7265625" style="1" customWidth="1"/>
    <col min="3843" max="3874" width="2.7265625" style="1" customWidth="1"/>
    <col min="3875" max="4097" width="8.90625" style="1"/>
    <col min="4098" max="4098" width="1.7265625" style="1" customWidth="1"/>
    <col min="4099" max="4130" width="2.7265625" style="1" customWidth="1"/>
    <col min="4131" max="4353" width="8.90625" style="1"/>
    <col min="4354" max="4354" width="1.7265625" style="1" customWidth="1"/>
    <col min="4355" max="4386" width="2.7265625" style="1" customWidth="1"/>
    <col min="4387" max="4609" width="8.90625" style="1"/>
    <col min="4610" max="4610" width="1.7265625" style="1" customWidth="1"/>
    <col min="4611" max="4642" width="2.7265625" style="1" customWidth="1"/>
    <col min="4643" max="4865" width="8.90625" style="1"/>
    <col min="4866" max="4866" width="1.7265625" style="1" customWidth="1"/>
    <col min="4867" max="4898" width="2.7265625" style="1" customWidth="1"/>
    <col min="4899" max="5121" width="8.90625" style="1"/>
    <col min="5122" max="5122" width="1.7265625" style="1" customWidth="1"/>
    <col min="5123" max="5154" width="2.7265625" style="1" customWidth="1"/>
    <col min="5155" max="5377" width="8.90625" style="1"/>
    <col min="5378" max="5378" width="1.7265625" style="1" customWidth="1"/>
    <col min="5379" max="5410" width="2.7265625" style="1" customWidth="1"/>
    <col min="5411" max="5633" width="8.90625" style="1"/>
    <col min="5634" max="5634" width="1.7265625" style="1" customWidth="1"/>
    <col min="5635" max="5666" width="2.7265625" style="1" customWidth="1"/>
    <col min="5667" max="5889" width="8.90625" style="1"/>
    <col min="5890" max="5890" width="1.7265625" style="1" customWidth="1"/>
    <col min="5891" max="5922" width="2.7265625" style="1" customWidth="1"/>
    <col min="5923" max="6145" width="8.90625" style="1"/>
    <col min="6146" max="6146" width="1.7265625" style="1" customWidth="1"/>
    <col min="6147" max="6178" width="2.7265625" style="1" customWidth="1"/>
    <col min="6179" max="6401" width="8.90625" style="1"/>
    <col min="6402" max="6402" width="1.7265625" style="1" customWidth="1"/>
    <col min="6403" max="6434" width="2.7265625" style="1" customWidth="1"/>
    <col min="6435" max="6657" width="8.90625" style="1"/>
    <col min="6658" max="6658" width="1.7265625" style="1" customWidth="1"/>
    <col min="6659" max="6690" width="2.7265625" style="1" customWidth="1"/>
    <col min="6691" max="6913" width="8.90625" style="1"/>
    <col min="6914" max="6914" width="1.7265625" style="1" customWidth="1"/>
    <col min="6915" max="6946" width="2.7265625" style="1" customWidth="1"/>
    <col min="6947" max="7169" width="8.90625" style="1"/>
    <col min="7170" max="7170" width="1.7265625" style="1" customWidth="1"/>
    <col min="7171" max="7202" width="2.7265625" style="1" customWidth="1"/>
    <col min="7203" max="7425" width="8.90625" style="1"/>
    <col min="7426" max="7426" width="1.7265625" style="1" customWidth="1"/>
    <col min="7427" max="7458" width="2.7265625" style="1" customWidth="1"/>
    <col min="7459" max="7681" width="8.90625" style="1"/>
    <col min="7682" max="7682" width="1.7265625" style="1" customWidth="1"/>
    <col min="7683" max="7714" width="2.7265625" style="1" customWidth="1"/>
    <col min="7715" max="7937" width="8.90625" style="1"/>
    <col min="7938" max="7938" width="1.7265625" style="1" customWidth="1"/>
    <col min="7939" max="7970" width="2.7265625" style="1" customWidth="1"/>
    <col min="7971" max="8193" width="8.90625" style="1"/>
    <col min="8194" max="8194" width="1.7265625" style="1" customWidth="1"/>
    <col min="8195" max="8226" width="2.7265625" style="1" customWidth="1"/>
    <col min="8227" max="8449" width="8.90625" style="1"/>
    <col min="8450" max="8450" width="1.7265625" style="1" customWidth="1"/>
    <col min="8451" max="8482" width="2.7265625" style="1" customWidth="1"/>
    <col min="8483" max="8705" width="8.90625" style="1"/>
    <col min="8706" max="8706" width="1.7265625" style="1" customWidth="1"/>
    <col min="8707" max="8738" width="2.7265625" style="1" customWidth="1"/>
    <col min="8739" max="8961" width="8.90625" style="1"/>
    <col min="8962" max="8962" width="1.7265625" style="1" customWidth="1"/>
    <col min="8963" max="8994" width="2.7265625" style="1" customWidth="1"/>
    <col min="8995" max="9217" width="8.90625" style="1"/>
    <col min="9218" max="9218" width="1.7265625" style="1" customWidth="1"/>
    <col min="9219" max="9250" width="2.7265625" style="1" customWidth="1"/>
    <col min="9251" max="9473" width="8.90625" style="1"/>
    <col min="9474" max="9474" width="1.7265625" style="1" customWidth="1"/>
    <col min="9475" max="9506" width="2.7265625" style="1" customWidth="1"/>
    <col min="9507" max="9729" width="8.90625" style="1"/>
    <col min="9730" max="9730" width="1.7265625" style="1" customWidth="1"/>
    <col min="9731" max="9762" width="2.7265625" style="1" customWidth="1"/>
    <col min="9763" max="9985" width="8.90625" style="1"/>
    <col min="9986" max="9986" width="1.7265625" style="1" customWidth="1"/>
    <col min="9987" max="10018" width="2.7265625" style="1" customWidth="1"/>
    <col min="10019" max="10241" width="8.90625" style="1"/>
    <col min="10242" max="10242" width="1.7265625" style="1" customWidth="1"/>
    <col min="10243" max="10274" width="2.7265625" style="1" customWidth="1"/>
    <col min="10275" max="10497" width="8.90625" style="1"/>
    <col min="10498" max="10498" width="1.7265625" style="1" customWidth="1"/>
    <col min="10499" max="10530" width="2.7265625" style="1" customWidth="1"/>
    <col min="10531" max="10753" width="8.90625" style="1"/>
    <col min="10754" max="10754" width="1.7265625" style="1" customWidth="1"/>
    <col min="10755" max="10786" width="2.7265625" style="1" customWidth="1"/>
    <col min="10787" max="11009" width="8.90625" style="1"/>
    <col min="11010" max="11010" width="1.7265625" style="1" customWidth="1"/>
    <col min="11011" max="11042" width="2.7265625" style="1" customWidth="1"/>
    <col min="11043" max="11265" width="8.90625" style="1"/>
    <col min="11266" max="11266" width="1.7265625" style="1" customWidth="1"/>
    <col min="11267" max="11298" width="2.7265625" style="1" customWidth="1"/>
    <col min="11299" max="11521" width="8.90625" style="1"/>
    <col min="11522" max="11522" width="1.7265625" style="1" customWidth="1"/>
    <col min="11523" max="11554" width="2.7265625" style="1" customWidth="1"/>
    <col min="11555" max="11777" width="8.90625" style="1"/>
    <col min="11778" max="11778" width="1.7265625" style="1" customWidth="1"/>
    <col min="11779" max="11810" width="2.7265625" style="1" customWidth="1"/>
    <col min="11811" max="12033" width="8.90625" style="1"/>
    <col min="12034" max="12034" width="1.7265625" style="1" customWidth="1"/>
    <col min="12035" max="12066" width="2.7265625" style="1" customWidth="1"/>
    <col min="12067" max="12289" width="8.90625" style="1"/>
    <col min="12290" max="12290" width="1.7265625" style="1" customWidth="1"/>
    <col min="12291" max="12322" width="2.7265625" style="1" customWidth="1"/>
    <col min="12323" max="12545" width="8.90625" style="1"/>
    <col min="12546" max="12546" width="1.7265625" style="1" customWidth="1"/>
    <col min="12547" max="12578" width="2.7265625" style="1" customWidth="1"/>
    <col min="12579" max="12801" width="8.90625" style="1"/>
    <col min="12802" max="12802" width="1.7265625" style="1" customWidth="1"/>
    <col min="12803" max="12834" width="2.7265625" style="1" customWidth="1"/>
    <col min="12835" max="13057" width="8.90625" style="1"/>
    <col min="13058" max="13058" width="1.7265625" style="1" customWidth="1"/>
    <col min="13059" max="13090" width="2.7265625" style="1" customWidth="1"/>
    <col min="13091" max="13313" width="8.90625" style="1"/>
    <col min="13314" max="13314" width="1.7265625" style="1" customWidth="1"/>
    <col min="13315" max="13346" width="2.7265625" style="1" customWidth="1"/>
    <col min="13347" max="13569" width="8.90625" style="1"/>
    <col min="13570" max="13570" width="1.7265625" style="1" customWidth="1"/>
    <col min="13571" max="13602" width="2.7265625" style="1" customWidth="1"/>
    <col min="13603" max="13825" width="8.90625" style="1"/>
    <col min="13826" max="13826" width="1.7265625" style="1" customWidth="1"/>
    <col min="13827" max="13858" width="2.7265625" style="1" customWidth="1"/>
    <col min="13859" max="14081" width="8.90625" style="1"/>
    <col min="14082" max="14082" width="1.7265625" style="1" customWidth="1"/>
    <col min="14083" max="14114" width="2.7265625" style="1" customWidth="1"/>
    <col min="14115" max="14337" width="8.90625" style="1"/>
    <col min="14338" max="14338" width="1.7265625" style="1" customWidth="1"/>
    <col min="14339" max="14370" width="2.7265625" style="1" customWidth="1"/>
    <col min="14371" max="14593" width="8.90625" style="1"/>
    <col min="14594" max="14594" width="1.7265625" style="1" customWidth="1"/>
    <col min="14595" max="14626" width="2.7265625" style="1" customWidth="1"/>
    <col min="14627" max="14849" width="8.90625" style="1"/>
    <col min="14850" max="14850" width="1.7265625" style="1" customWidth="1"/>
    <col min="14851" max="14882" width="2.7265625" style="1" customWidth="1"/>
    <col min="14883" max="15105" width="8.90625" style="1"/>
    <col min="15106" max="15106" width="1.7265625" style="1" customWidth="1"/>
    <col min="15107" max="15138" width="2.7265625" style="1" customWidth="1"/>
    <col min="15139" max="15361" width="8.90625" style="1"/>
    <col min="15362" max="15362" width="1.7265625" style="1" customWidth="1"/>
    <col min="15363" max="15394" width="2.7265625" style="1" customWidth="1"/>
    <col min="15395" max="15617" width="8.90625" style="1"/>
    <col min="15618" max="15618" width="1.7265625" style="1" customWidth="1"/>
    <col min="15619" max="15650" width="2.7265625" style="1" customWidth="1"/>
    <col min="15651" max="15873" width="8.90625" style="1"/>
    <col min="15874" max="15874" width="1.7265625" style="1" customWidth="1"/>
    <col min="15875" max="15906" width="2.7265625" style="1" customWidth="1"/>
    <col min="15907" max="16129" width="8.90625" style="1"/>
    <col min="16130" max="16130" width="1.7265625" style="1" customWidth="1"/>
    <col min="16131" max="16162" width="2.7265625" style="1" customWidth="1"/>
    <col min="16163" max="16384" width="8.90625" style="1"/>
  </cols>
  <sheetData>
    <row r="1" spans="1:34" ht="18" customHeight="1" x14ac:dyDescent="0.2">
      <c r="A1" s="229" t="s">
        <v>198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</row>
    <row r="2" spans="1:34" ht="9" customHeight="1" x14ac:dyDescent="0.2">
      <c r="A2" s="221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</row>
    <row r="3" spans="1:34" ht="21" customHeight="1" x14ac:dyDescent="0.2">
      <c r="A3" s="219"/>
      <c r="B3" s="233" t="s">
        <v>200</v>
      </c>
      <c r="C3" s="233"/>
      <c r="D3" s="233"/>
      <c r="E3" s="233"/>
      <c r="F3" s="233"/>
      <c r="G3" s="233"/>
      <c r="H3" s="233"/>
      <c r="I3" s="39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</row>
    <row r="4" spans="1:34" ht="9" customHeight="1" x14ac:dyDescent="0.2">
      <c r="A4" s="219"/>
      <c r="B4" s="394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395"/>
      <c r="Y4" s="395"/>
      <c r="Z4" s="395"/>
      <c r="AA4" s="395"/>
      <c r="AB4" s="395"/>
      <c r="AC4" s="395"/>
      <c r="AD4" s="395"/>
      <c r="AE4" s="395"/>
      <c r="AF4" s="395"/>
      <c r="AG4" s="395"/>
      <c r="AH4" s="396"/>
    </row>
    <row r="5" spans="1:34" ht="21" customHeight="1" x14ac:dyDescent="0.2">
      <c r="A5" s="219"/>
      <c r="B5" s="231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32"/>
    </row>
    <row r="6" spans="1:34" ht="21" customHeight="1" x14ac:dyDescent="0.2">
      <c r="A6" s="219"/>
      <c r="B6" s="231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32"/>
    </row>
    <row r="7" spans="1:34" ht="21" customHeight="1" x14ac:dyDescent="0.2">
      <c r="A7" s="219"/>
      <c r="B7" s="231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32"/>
    </row>
    <row r="8" spans="1:34" ht="21" customHeight="1" x14ac:dyDescent="0.2">
      <c r="A8" s="219"/>
      <c r="B8" s="231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32"/>
    </row>
    <row r="9" spans="1:34" ht="21" customHeight="1" x14ac:dyDescent="0.2">
      <c r="A9" s="219"/>
      <c r="B9" s="231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32"/>
    </row>
    <row r="10" spans="1:34" ht="21" customHeight="1" x14ac:dyDescent="0.2">
      <c r="A10" s="219"/>
      <c r="B10" s="231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32"/>
    </row>
    <row r="11" spans="1:34" ht="21" customHeight="1" x14ac:dyDescent="0.2">
      <c r="A11" s="219"/>
      <c r="B11" s="231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32"/>
    </row>
    <row r="12" spans="1:34" ht="9" customHeight="1" x14ac:dyDescent="0.2">
      <c r="A12" s="219"/>
      <c r="B12" s="234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6"/>
    </row>
    <row r="13" spans="1:34" ht="9" customHeight="1" x14ac:dyDescent="0.2">
      <c r="A13" s="219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</row>
    <row r="14" spans="1:34" ht="21" customHeight="1" x14ac:dyDescent="0.2">
      <c r="A14" s="219"/>
      <c r="B14" s="233" t="s">
        <v>199</v>
      </c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</row>
    <row r="15" spans="1:34" ht="9" customHeight="1" x14ac:dyDescent="0.2">
      <c r="A15" s="219"/>
      <c r="B15" s="394"/>
      <c r="C15" s="395"/>
      <c r="D15" s="395"/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5"/>
      <c r="P15" s="395"/>
      <c r="Q15" s="395"/>
      <c r="R15" s="395"/>
      <c r="S15" s="395"/>
      <c r="T15" s="395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5"/>
      <c r="AH15" s="396"/>
    </row>
    <row r="16" spans="1:34" ht="21" customHeight="1" x14ac:dyDescent="0.2">
      <c r="A16" s="219"/>
      <c r="B16" s="231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32"/>
    </row>
    <row r="17" spans="1:34" ht="21" customHeight="1" x14ac:dyDescent="0.2">
      <c r="A17" s="219"/>
      <c r="B17" s="231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32"/>
    </row>
    <row r="18" spans="1:34" ht="21" customHeight="1" x14ac:dyDescent="0.2">
      <c r="A18" s="219"/>
      <c r="B18" s="231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32"/>
    </row>
    <row r="19" spans="1:34" ht="21" customHeight="1" x14ac:dyDescent="0.2">
      <c r="A19" s="219"/>
      <c r="B19" s="231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32"/>
    </row>
    <row r="20" spans="1:34" ht="21" customHeight="1" x14ac:dyDescent="0.2">
      <c r="A20" s="219"/>
      <c r="B20" s="231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32"/>
    </row>
    <row r="21" spans="1:34" ht="9" customHeight="1" x14ac:dyDescent="0.2">
      <c r="A21" s="219"/>
      <c r="B21" s="234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6"/>
    </row>
    <row r="22" spans="1:34" ht="9" customHeight="1" x14ac:dyDescent="0.2">
      <c r="A22" s="219"/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</row>
    <row r="23" spans="1:34" ht="21" customHeight="1" x14ac:dyDescent="0.2">
      <c r="A23" s="219"/>
      <c r="B23" s="233" t="s">
        <v>203</v>
      </c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</row>
    <row r="24" spans="1:34" ht="9" customHeight="1" x14ac:dyDescent="0.2">
      <c r="A24" s="219"/>
      <c r="B24" s="394"/>
      <c r="C24" s="395"/>
      <c r="D24" s="395"/>
      <c r="E24" s="395"/>
      <c r="F24" s="395"/>
      <c r="G24" s="395"/>
      <c r="H24" s="395"/>
      <c r="I24" s="395"/>
      <c r="J24" s="395"/>
      <c r="K24" s="395"/>
      <c r="L24" s="395"/>
      <c r="M24" s="395"/>
      <c r="N24" s="395"/>
      <c r="O24" s="395"/>
      <c r="P24" s="395"/>
      <c r="Q24" s="395"/>
      <c r="R24" s="395"/>
      <c r="S24" s="395"/>
      <c r="T24" s="395"/>
      <c r="U24" s="395"/>
      <c r="V24" s="395"/>
      <c r="W24" s="395"/>
      <c r="X24" s="395"/>
      <c r="Y24" s="395"/>
      <c r="Z24" s="395"/>
      <c r="AA24" s="395"/>
      <c r="AB24" s="395"/>
      <c r="AC24" s="395"/>
      <c r="AD24" s="395"/>
      <c r="AE24" s="395"/>
      <c r="AF24" s="395"/>
      <c r="AG24" s="395"/>
      <c r="AH24" s="396"/>
    </row>
    <row r="25" spans="1:34" ht="21" customHeight="1" x14ac:dyDescent="0.2">
      <c r="A25" s="219"/>
      <c r="B25" s="231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32"/>
    </row>
    <row r="26" spans="1:34" ht="21" customHeight="1" x14ac:dyDescent="0.2">
      <c r="A26" s="219"/>
      <c r="B26" s="231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32"/>
    </row>
    <row r="27" spans="1:34" ht="21" customHeight="1" x14ac:dyDescent="0.2">
      <c r="A27" s="219"/>
      <c r="B27" s="231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32"/>
    </row>
    <row r="28" spans="1:34" ht="16.5" customHeight="1" x14ac:dyDescent="0.2">
      <c r="A28" s="219"/>
      <c r="B28" s="231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32"/>
    </row>
    <row r="29" spans="1:34" ht="21" customHeight="1" x14ac:dyDescent="0.2">
      <c r="A29" s="219"/>
      <c r="B29" s="231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32"/>
    </row>
    <row r="30" spans="1:34" ht="21" customHeight="1" x14ac:dyDescent="0.2">
      <c r="A30" s="219"/>
      <c r="B30" s="231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32"/>
    </row>
    <row r="31" spans="1:34" ht="21" customHeight="1" x14ac:dyDescent="0.2">
      <c r="A31" s="219"/>
      <c r="B31" s="231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32"/>
    </row>
    <row r="32" spans="1:34" ht="21" customHeight="1" x14ac:dyDescent="0.2">
      <c r="A32" s="219"/>
      <c r="B32" s="231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32"/>
    </row>
    <row r="33" spans="1:34" ht="21" customHeight="1" x14ac:dyDescent="0.2">
      <c r="A33" s="219"/>
      <c r="B33" s="231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32"/>
    </row>
    <row r="34" spans="1:34" ht="21" customHeight="1" x14ac:dyDescent="0.2">
      <c r="A34" s="219"/>
      <c r="B34" s="231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32"/>
    </row>
    <row r="35" spans="1:34" ht="21" customHeight="1" x14ac:dyDescent="0.2">
      <c r="A35" s="219"/>
      <c r="B35" s="231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32"/>
    </row>
    <row r="36" spans="1:34" ht="21" customHeight="1" x14ac:dyDescent="0.2">
      <c r="A36" s="219"/>
      <c r="B36" s="231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32"/>
    </row>
    <row r="37" spans="1:34" ht="21" customHeight="1" x14ac:dyDescent="0.2">
      <c r="A37" s="219"/>
      <c r="B37" s="231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32"/>
    </row>
    <row r="38" spans="1:34" ht="21" customHeight="1" x14ac:dyDescent="0.2">
      <c r="A38" s="219"/>
      <c r="B38" s="231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32"/>
    </row>
    <row r="39" spans="1:34" ht="21" customHeight="1" x14ac:dyDescent="0.2">
      <c r="A39" s="219"/>
      <c r="B39" s="231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32"/>
    </row>
    <row r="40" spans="1:34" ht="21" customHeight="1" x14ac:dyDescent="0.2">
      <c r="A40" s="219"/>
      <c r="B40" s="231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32"/>
    </row>
    <row r="41" spans="1:34" ht="21" customHeight="1" x14ac:dyDescent="0.2">
      <c r="A41" s="219"/>
      <c r="B41" s="231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32"/>
    </row>
    <row r="42" spans="1:34" ht="21" customHeight="1" x14ac:dyDescent="0.2">
      <c r="A42" s="219"/>
      <c r="B42" s="231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32"/>
    </row>
    <row r="43" spans="1:34" ht="9" customHeight="1" x14ac:dyDescent="0.2">
      <c r="A43" s="219"/>
      <c r="B43" s="234"/>
      <c r="C43" s="235"/>
      <c r="D43" s="235"/>
      <c r="E43" s="235"/>
      <c r="F43" s="235"/>
      <c r="G43" s="235"/>
      <c r="H43" s="235"/>
      <c r="I43" s="235"/>
      <c r="J43" s="235"/>
      <c r="K43" s="235"/>
      <c r="L43" s="235"/>
      <c r="M43" s="235"/>
      <c r="N43" s="235"/>
      <c r="O43" s="235"/>
      <c r="P43" s="235"/>
      <c r="Q43" s="235"/>
      <c r="R43" s="235"/>
      <c r="S43" s="235"/>
      <c r="T43" s="235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6"/>
    </row>
    <row r="44" spans="1:34" ht="15" customHeight="1" x14ac:dyDescent="0.2">
      <c r="A44" s="219"/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</row>
    <row r="45" spans="1:34" ht="21" customHeight="1" x14ac:dyDescent="0.2"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3"/>
      <c r="AD45" s="223"/>
      <c r="AE45" s="223"/>
      <c r="AF45" s="223"/>
      <c r="AG45" s="223"/>
      <c r="AH45" s="223"/>
    </row>
    <row r="46" spans="1:34" ht="21" customHeight="1" x14ac:dyDescent="0.2"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</row>
    <row r="47" spans="1:34" ht="21" customHeight="1" x14ac:dyDescent="0.2"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</row>
    <row r="48" spans="1:34" ht="21" customHeight="1" x14ac:dyDescent="0.2"/>
    <row r="49" ht="21" customHeight="1" x14ac:dyDescent="0.2"/>
    <row r="50" ht="21" customHeight="1" x14ac:dyDescent="0.2"/>
    <row r="51" ht="21" customHeight="1" x14ac:dyDescent="0.2"/>
  </sheetData>
  <phoneticPr fontId="2"/>
  <printOptions horizontalCentered="1"/>
  <pageMargins left="0.51181102362204722" right="0.51181102362204722" top="0.62992125984251968" bottom="0.62992125984251968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52"/>
  <sheetViews>
    <sheetView zoomScaleNormal="100" zoomScaleSheetLayoutView="85" workbookViewId="0">
      <selection activeCell="I18" sqref="I18"/>
    </sheetView>
  </sheetViews>
  <sheetFormatPr defaultColWidth="9" defaultRowHeight="13" x14ac:dyDescent="0.2"/>
  <cols>
    <col min="1" max="1" width="2" style="32" customWidth="1"/>
    <col min="2" max="2" width="4.453125" style="32" customWidth="1"/>
    <col min="3" max="4" width="35.08984375" style="32" customWidth="1"/>
    <col min="5" max="6" width="33.08984375" style="32" customWidth="1"/>
    <col min="7" max="8" width="28.90625" style="32" customWidth="1"/>
    <col min="9" max="11" width="3.6328125" style="32" customWidth="1"/>
    <col min="12" max="16384" width="9" style="32"/>
  </cols>
  <sheetData>
    <row r="1" spans="1:8" ht="14" x14ac:dyDescent="0.2">
      <c r="A1" s="12" t="s">
        <v>204</v>
      </c>
    </row>
    <row r="2" spans="1:8" ht="9" customHeight="1" x14ac:dyDescent="0.2"/>
    <row r="3" spans="1:8" ht="18" customHeight="1" x14ac:dyDescent="0.2">
      <c r="B3" s="518" t="s">
        <v>205</v>
      </c>
      <c r="C3" s="515" t="s">
        <v>23</v>
      </c>
      <c r="D3" s="515" t="s">
        <v>24</v>
      </c>
      <c r="E3" s="512" t="s">
        <v>6</v>
      </c>
      <c r="F3" s="513"/>
      <c r="G3" s="513"/>
      <c r="H3" s="514"/>
    </row>
    <row r="4" spans="1:8" ht="18" customHeight="1" x14ac:dyDescent="0.2">
      <c r="B4" s="519"/>
      <c r="C4" s="516"/>
      <c r="D4" s="516"/>
      <c r="E4" s="238" t="str">
        <f>'付　資金収支'!G3</f>
        <v>第　期（計画）</v>
      </c>
      <c r="F4" s="238" t="str">
        <f>'付　資金収支'!H3</f>
        <v>第　期（計画）</v>
      </c>
      <c r="G4" s="238" t="str">
        <f>'付　資金収支'!I3</f>
        <v>第　期（計画）</v>
      </c>
      <c r="H4" s="238" t="str">
        <f>'付　資金収支'!J3</f>
        <v>第　期（計画）</v>
      </c>
    </row>
    <row r="5" spans="1:8" ht="18" customHeight="1" x14ac:dyDescent="0.2">
      <c r="B5" s="520"/>
      <c r="C5" s="517"/>
      <c r="D5" s="517"/>
      <c r="E5" s="239" t="str">
        <f>'付　資金収支'!G4</f>
        <v>／　～　／</v>
      </c>
      <c r="F5" s="239" t="str">
        <f>'付　資金収支'!H4</f>
        <v>／　～　／</v>
      </c>
      <c r="G5" s="239" t="str">
        <f>'付　資金収支'!I4</f>
        <v>／　～　／</v>
      </c>
      <c r="H5" s="239" t="str">
        <f>'付　資金収支'!J4</f>
        <v>／　～　／</v>
      </c>
    </row>
    <row r="6" spans="1:8" ht="9" customHeight="1" x14ac:dyDescent="0.2">
      <c r="B6" s="509"/>
      <c r="C6" s="33"/>
      <c r="D6" s="34"/>
      <c r="E6" s="35"/>
      <c r="F6" s="35"/>
      <c r="G6" s="36"/>
      <c r="H6" s="35"/>
    </row>
    <row r="7" spans="1:8" ht="18" customHeight="1" x14ac:dyDescent="0.2">
      <c r="B7" s="510"/>
      <c r="C7" s="37"/>
      <c r="D7" s="38"/>
      <c r="E7" s="39"/>
      <c r="F7" s="39"/>
      <c r="G7" s="40"/>
      <c r="H7" s="39"/>
    </row>
    <row r="8" spans="1:8" ht="18" customHeight="1" x14ac:dyDescent="0.2">
      <c r="B8" s="510"/>
      <c r="C8" s="37"/>
      <c r="D8" s="38"/>
      <c r="E8" s="429"/>
      <c r="F8" s="429"/>
      <c r="G8" s="40"/>
      <c r="H8" s="39"/>
    </row>
    <row r="9" spans="1:8" ht="18" customHeight="1" x14ac:dyDescent="0.2">
      <c r="B9" s="510"/>
      <c r="C9" s="37"/>
      <c r="D9" s="38"/>
      <c r="E9" s="429"/>
      <c r="F9" s="429"/>
      <c r="G9" s="40"/>
      <c r="H9" s="39"/>
    </row>
    <row r="10" spans="1:8" ht="18" customHeight="1" x14ac:dyDescent="0.2">
      <c r="B10" s="510"/>
      <c r="C10" s="37"/>
      <c r="D10" s="38"/>
      <c r="E10" s="429"/>
      <c r="F10" s="429"/>
      <c r="G10" s="40"/>
      <c r="H10" s="39"/>
    </row>
    <row r="11" spans="1:8" ht="18" customHeight="1" x14ac:dyDescent="0.2">
      <c r="B11" s="510"/>
      <c r="C11" s="37"/>
      <c r="D11" s="38"/>
      <c r="E11" s="429"/>
      <c r="F11" s="429"/>
      <c r="G11" s="40"/>
      <c r="H11" s="39"/>
    </row>
    <row r="12" spans="1:8" ht="18" customHeight="1" x14ac:dyDescent="0.2">
      <c r="B12" s="510"/>
      <c r="C12" s="38"/>
      <c r="D12" s="38"/>
      <c r="E12" s="429"/>
      <c r="F12" s="429"/>
      <c r="G12" s="40"/>
      <c r="H12" s="39"/>
    </row>
    <row r="13" spans="1:8" ht="18" customHeight="1" x14ac:dyDescent="0.2">
      <c r="B13" s="510"/>
      <c r="C13" s="38"/>
      <c r="D13" s="38"/>
      <c r="E13" s="429"/>
      <c r="F13" s="429"/>
      <c r="G13" s="40"/>
      <c r="H13" s="39"/>
    </row>
    <row r="14" spans="1:8" ht="18" customHeight="1" x14ac:dyDescent="0.2">
      <c r="B14" s="510"/>
      <c r="C14" s="38"/>
      <c r="D14" s="38"/>
      <c r="E14" s="429"/>
      <c r="F14" s="429"/>
      <c r="G14" s="40"/>
      <c r="H14" s="39"/>
    </row>
    <row r="15" spans="1:8" ht="18" customHeight="1" x14ac:dyDescent="0.2">
      <c r="B15" s="510"/>
      <c r="C15" s="38"/>
      <c r="D15" s="38"/>
      <c r="E15" s="429"/>
      <c r="F15" s="429"/>
      <c r="G15" s="40"/>
      <c r="H15" s="39"/>
    </row>
    <row r="16" spans="1:8" ht="18" customHeight="1" x14ac:dyDescent="0.2">
      <c r="B16" s="510"/>
      <c r="C16" s="38"/>
      <c r="D16" s="38"/>
      <c r="E16" s="429"/>
      <c r="F16" s="429"/>
      <c r="G16" s="40"/>
      <c r="H16" s="39"/>
    </row>
    <row r="17" spans="2:8" ht="18" customHeight="1" x14ac:dyDescent="0.2">
      <c r="B17" s="510"/>
      <c r="C17" s="38"/>
      <c r="D17" s="38"/>
      <c r="E17" s="39"/>
      <c r="F17" s="429"/>
      <c r="G17" s="40"/>
      <c r="H17" s="39"/>
    </row>
    <row r="18" spans="2:8" ht="18" customHeight="1" x14ac:dyDescent="0.2">
      <c r="B18" s="510"/>
      <c r="C18" s="38"/>
      <c r="D18" s="38"/>
      <c r="E18" s="39"/>
      <c r="F18" s="39"/>
      <c r="G18" s="40"/>
      <c r="H18" s="39"/>
    </row>
    <row r="19" spans="2:8" ht="18" customHeight="1" x14ac:dyDescent="0.2">
      <c r="B19" s="510"/>
      <c r="C19" s="38"/>
      <c r="D19" s="38"/>
      <c r="E19" s="39"/>
      <c r="F19" s="39"/>
      <c r="G19" s="40"/>
      <c r="H19" s="39"/>
    </row>
    <row r="20" spans="2:8" ht="9" customHeight="1" x14ac:dyDescent="0.2">
      <c r="B20" s="511"/>
      <c r="C20" s="41"/>
      <c r="D20" s="41"/>
      <c r="E20" s="42"/>
      <c r="F20" s="42"/>
      <c r="G20" s="43"/>
      <c r="H20" s="42"/>
    </row>
    <row r="21" spans="2:8" ht="9" customHeight="1" x14ac:dyDescent="0.2">
      <c r="B21" s="509"/>
      <c r="C21" s="34"/>
      <c r="D21" s="34"/>
      <c r="E21" s="35"/>
      <c r="F21" s="35"/>
      <c r="G21" s="35"/>
      <c r="H21" s="35"/>
    </row>
    <row r="22" spans="2:8" ht="18" customHeight="1" x14ac:dyDescent="0.2">
      <c r="B22" s="510"/>
      <c r="C22" s="38"/>
      <c r="D22" s="38"/>
      <c r="E22" s="429"/>
      <c r="F22" s="429"/>
      <c r="G22" s="39"/>
      <c r="H22" s="39"/>
    </row>
    <row r="23" spans="2:8" ht="18" customHeight="1" x14ac:dyDescent="0.2">
      <c r="B23" s="510"/>
      <c r="C23" s="38"/>
      <c r="D23" s="38"/>
      <c r="E23" s="429"/>
      <c r="F23" s="429"/>
      <c r="G23" s="39"/>
      <c r="H23" s="39"/>
    </row>
    <row r="24" spans="2:8" ht="18" customHeight="1" x14ac:dyDescent="0.2">
      <c r="B24" s="510"/>
      <c r="C24" s="38"/>
      <c r="D24" s="38"/>
      <c r="E24" s="429"/>
      <c r="F24" s="429"/>
      <c r="G24" s="39"/>
      <c r="H24" s="39"/>
    </row>
    <row r="25" spans="2:8" ht="18" customHeight="1" x14ac:dyDescent="0.2">
      <c r="B25" s="510"/>
      <c r="C25" s="38"/>
      <c r="D25" s="38"/>
      <c r="E25" s="429"/>
      <c r="F25" s="429"/>
      <c r="G25" s="39"/>
      <c r="H25" s="39"/>
    </row>
    <row r="26" spans="2:8" ht="18" customHeight="1" x14ac:dyDescent="0.2">
      <c r="B26" s="510"/>
      <c r="C26" s="38"/>
      <c r="D26" s="38"/>
      <c r="E26" s="429"/>
      <c r="F26" s="429"/>
      <c r="G26" s="39"/>
      <c r="H26" s="39"/>
    </row>
    <row r="27" spans="2:8" ht="18" customHeight="1" x14ac:dyDescent="0.2">
      <c r="B27" s="510"/>
      <c r="C27" s="38"/>
      <c r="D27" s="38"/>
      <c r="E27" s="429"/>
      <c r="F27" s="429"/>
      <c r="G27" s="39"/>
      <c r="H27" s="39"/>
    </row>
    <row r="28" spans="2:8" ht="18" customHeight="1" x14ac:dyDescent="0.2">
      <c r="B28" s="510"/>
      <c r="C28" s="38"/>
      <c r="D28" s="38"/>
      <c r="E28" s="429"/>
      <c r="F28" s="429"/>
      <c r="G28" s="39"/>
      <c r="H28" s="39"/>
    </row>
    <row r="29" spans="2:8" ht="18" customHeight="1" x14ac:dyDescent="0.2">
      <c r="B29" s="510"/>
      <c r="C29" s="38"/>
      <c r="D29" s="38"/>
      <c r="E29" s="429"/>
      <c r="F29" s="429"/>
      <c r="G29" s="39"/>
      <c r="H29" s="39"/>
    </row>
    <row r="30" spans="2:8" ht="18" customHeight="1" x14ac:dyDescent="0.2">
      <c r="B30" s="510"/>
      <c r="C30" s="38"/>
      <c r="D30" s="38"/>
      <c r="E30" s="429"/>
      <c r="F30" s="429"/>
      <c r="G30" s="39"/>
      <c r="H30" s="39"/>
    </row>
    <row r="31" spans="2:8" ht="18" customHeight="1" x14ac:dyDescent="0.2">
      <c r="B31" s="510"/>
      <c r="C31" s="38"/>
      <c r="D31" s="38"/>
      <c r="E31" s="429"/>
      <c r="F31" s="429"/>
      <c r="G31" s="39"/>
      <c r="H31" s="39"/>
    </row>
    <row r="32" spans="2:8" ht="18" customHeight="1" x14ac:dyDescent="0.2">
      <c r="B32" s="510"/>
      <c r="C32" s="38"/>
      <c r="D32" s="38"/>
      <c r="E32" s="429"/>
      <c r="F32" s="429"/>
      <c r="G32" s="39"/>
      <c r="H32" s="39"/>
    </row>
    <row r="33" spans="2:8" ht="18" customHeight="1" x14ac:dyDescent="0.2">
      <c r="B33" s="510"/>
      <c r="C33" s="38"/>
      <c r="D33" s="38"/>
      <c r="E33" s="429"/>
      <c r="F33" s="429"/>
      <c r="G33" s="39"/>
      <c r="H33" s="39"/>
    </row>
    <row r="34" spans="2:8" ht="18" customHeight="1" x14ac:dyDescent="0.2">
      <c r="B34" s="510"/>
      <c r="C34" s="38"/>
      <c r="D34" s="38"/>
      <c r="E34" s="429"/>
      <c r="F34" s="429"/>
      <c r="G34" s="39"/>
      <c r="H34" s="39"/>
    </row>
    <row r="35" spans="2:8" ht="9" customHeight="1" x14ac:dyDescent="0.2">
      <c r="B35" s="511"/>
      <c r="C35" s="41"/>
      <c r="D35" s="41"/>
      <c r="E35" s="42"/>
      <c r="F35" s="42"/>
      <c r="G35" s="42"/>
      <c r="H35" s="42"/>
    </row>
    <row r="36" spans="2:8" ht="9" customHeight="1" x14ac:dyDescent="0.2">
      <c r="B36" s="509"/>
      <c r="C36" s="34"/>
      <c r="D36" s="34"/>
      <c r="E36" s="35"/>
      <c r="F36" s="35"/>
      <c r="G36" s="35"/>
      <c r="H36" s="35"/>
    </row>
    <row r="37" spans="2:8" ht="18" customHeight="1" x14ac:dyDescent="0.2">
      <c r="B37" s="510"/>
      <c r="C37" s="38"/>
      <c r="D37" s="38"/>
      <c r="E37" s="39"/>
      <c r="F37" s="39"/>
      <c r="G37" s="39"/>
      <c r="H37" s="39"/>
    </row>
    <row r="38" spans="2:8" ht="18" customHeight="1" x14ac:dyDescent="0.2">
      <c r="B38" s="510"/>
      <c r="C38" s="38"/>
      <c r="D38" s="38"/>
      <c r="E38" s="39"/>
      <c r="F38" s="39"/>
      <c r="G38" s="39"/>
      <c r="H38" s="39"/>
    </row>
    <row r="39" spans="2:8" ht="18" customHeight="1" x14ac:dyDescent="0.2">
      <c r="B39" s="510"/>
      <c r="C39" s="38"/>
      <c r="D39" s="38"/>
      <c r="E39" s="39"/>
      <c r="F39" s="39"/>
      <c r="G39" s="39"/>
      <c r="H39" s="39"/>
    </row>
    <row r="40" spans="2:8" ht="18" customHeight="1" x14ac:dyDescent="0.2">
      <c r="B40" s="510"/>
      <c r="C40" s="38"/>
      <c r="D40" s="38"/>
      <c r="E40" s="39"/>
      <c r="F40" s="39"/>
      <c r="G40" s="39"/>
      <c r="H40" s="39"/>
    </row>
    <row r="41" spans="2:8" ht="18" customHeight="1" x14ac:dyDescent="0.2">
      <c r="B41" s="510"/>
      <c r="C41" s="38"/>
      <c r="D41" s="38"/>
      <c r="E41" s="39"/>
      <c r="F41" s="39"/>
      <c r="G41" s="39"/>
      <c r="H41" s="39"/>
    </row>
    <row r="42" spans="2:8" ht="18" customHeight="1" x14ac:dyDescent="0.2">
      <c r="B42" s="510"/>
      <c r="C42" s="38"/>
      <c r="D42" s="38"/>
      <c r="E42" s="39"/>
      <c r="F42" s="39"/>
      <c r="G42" s="39"/>
      <c r="H42" s="39"/>
    </row>
    <row r="43" spans="2:8" ht="18" customHeight="1" x14ac:dyDescent="0.2">
      <c r="B43" s="510"/>
      <c r="C43" s="38"/>
      <c r="D43" s="38"/>
      <c r="E43" s="39"/>
      <c r="F43" s="39"/>
      <c r="G43" s="39"/>
      <c r="H43" s="39"/>
    </row>
    <row r="44" spans="2:8" ht="18" customHeight="1" x14ac:dyDescent="0.2">
      <c r="B44" s="510"/>
      <c r="C44" s="38"/>
      <c r="D44" s="38"/>
      <c r="E44" s="39"/>
      <c r="F44" s="39"/>
      <c r="G44" s="39"/>
      <c r="H44" s="39"/>
    </row>
    <row r="45" spans="2:8" ht="18" customHeight="1" x14ac:dyDescent="0.2">
      <c r="B45" s="510"/>
      <c r="C45" s="38"/>
      <c r="D45" s="38"/>
      <c r="E45" s="39"/>
      <c r="F45" s="39"/>
      <c r="G45" s="39"/>
      <c r="H45" s="39"/>
    </row>
    <row r="46" spans="2:8" ht="18" customHeight="1" x14ac:dyDescent="0.2">
      <c r="B46" s="510"/>
      <c r="C46" s="38"/>
      <c r="D46" s="38"/>
      <c r="E46" s="39"/>
      <c r="F46" s="39"/>
      <c r="G46" s="39"/>
      <c r="H46" s="39"/>
    </row>
    <row r="47" spans="2:8" ht="18" customHeight="1" x14ac:dyDescent="0.2">
      <c r="B47" s="510"/>
      <c r="C47" s="38"/>
      <c r="D47" s="38"/>
      <c r="E47" s="39"/>
      <c r="F47" s="39"/>
      <c r="G47" s="39"/>
      <c r="H47" s="39"/>
    </row>
    <row r="48" spans="2:8" ht="18" customHeight="1" x14ac:dyDescent="0.2">
      <c r="B48" s="510"/>
      <c r="C48" s="38"/>
      <c r="D48" s="38"/>
      <c r="E48" s="39"/>
      <c r="F48" s="39"/>
      <c r="G48" s="39"/>
      <c r="H48" s="39"/>
    </row>
    <row r="49" spans="2:8" ht="18" customHeight="1" x14ac:dyDescent="0.2">
      <c r="B49" s="510"/>
      <c r="C49" s="38"/>
      <c r="D49" s="38"/>
      <c r="E49" s="39"/>
      <c r="F49" s="39"/>
      <c r="G49" s="39"/>
      <c r="H49" s="39"/>
    </row>
    <row r="50" spans="2:8" ht="9" customHeight="1" x14ac:dyDescent="0.2">
      <c r="B50" s="511"/>
      <c r="C50" s="41"/>
      <c r="D50" s="41"/>
      <c r="E50" s="42"/>
      <c r="F50" s="42"/>
      <c r="G50" s="42"/>
      <c r="H50" s="42"/>
    </row>
    <row r="51" spans="2:8" x14ac:dyDescent="0.2">
      <c r="B51" s="44"/>
    </row>
    <row r="52" spans="2:8" x14ac:dyDescent="0.2">
      <c r="B52" s="44"/>
    </row>
  </sheetData>
  <mergeCells count="7">
    <mergeCell ref="B6:B20"/>
    <mergeCell ref="B21:B35"/>
    <mergeCell ref="B36:B50"/>
    <mergeCell ref="E3:H3"/>
    <mergeCell ref="C3:C5"/>
    <mergeCell ref="D3:D5"/>
    <mergeCell ref="B3:B5"/>
  </mergeCells>
  <phoneticPr fontId="2"/>
  <printOptions horizontalCentered="1"/>
  <pageMargins left="0.51181102362204722" right="0.51181102362204722" top="0.62992125984251968" bottom="0.62992125984251968" header="0.31496062992125984" footer="0.31496062992125984"/>
  <pageSetup paperSize="8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U45"/>
  <sheetViews>
    <sheetView zoomScaleNormal="100" workbookViewId="0">
      <selection activeCell="M19" sqref="M19"/>
    </sheetView>
  </sheetViews>
  <sheetFormatPr defaultRowHeight="12" x14ac:dyDescent="0.2"/>
  <cols>
    <col min="1" max="1" width="1.90625" style="47" customWidth="1"/>
    <col min="2" max="2" width="3.90625" style="48" customWidth="1"/>
    <col min="3" max="3" width="16.26953125" style="48" customWidth="1"/>
    <col min="4" max="4" width="10.08984375" style="48" customWidth="1"/>
    <col min="5" max="16" width="8.7265625" style="48" customWidth="1"/>
    <col min="17" max="17" width="10.08984375" style="48" customWidth="1"/>
    <col min="18" max="18" width="7.36328125" style="48" customWidth="1"/>
    <col min="19" max="19" width="10.08984375" style="48" customWidth="1"/>
    <col min="20" max="20" width="7.36328125" style="48" customWidth="1"/>
    <col min="21" max="21" width="28.7265625" style="47" customWidth="1"/>
    <col min="22" max="22" width="2.6328125" style="47" customWidth="1"/>
    <col min="23" max="260" width="9" style="47"/>
    <col min="261" max="261" width="1.90625" style="47" customWidth="1"/>
    <col min="262" max="262" width="3.90625" style="47" customWidth="1"/>
    <col min="263" max="263" width="16.26953125" style="47" customWidth="1"/>
    <col min="264" max="276" width="11.90625" style="47" customWidth="1"/>
    <col min="277" max="277" width="34" style="47" customWidth="1"/>
    <col min="278" max="278" width="2.6328125" style="47" customWidth="1"/>
    <col min="279" max="516" width="9" style="47"/>
    <col min="517" max="517" width="1.90625" style="47" customWidth="1"/>
    <col min="518" max="518" width="3.90625" style="47" customWidth="1"/>
    <col min="519" max="519" width="16.26953125" style="47" customWidth="1"/>
    <col min="520" max="532" width="11.90625" style="47" customWidth="1"/>
    <col min="533" max="533" width="34" style="47" customWidth="1"/>
    <col min="534" max="534" width="2.6328125" style="47" customWidth="1"/>
    <col min="535" max="772" width="9" style="47"/>
    <col min="773" max="773" width="1.90625" style="47" customWidth="1"/>
    <col min="774" max="774" width="3.90625" style="47" customWidth="1"/>
    <col min="775" max="775" width="16.26953125" style="47" customWidth="1"/>
    <col min="776" max="788" width="11.90625" style="47" customWidth="1"/>
    <col min="789" max="789" width="34" style="47" customWidth="1"/>
    <col min="790" max="790" width="2.6328125" style="47" customWidth="1"/>
    <col min="791" max="1028" width="9" style="47"/>
    <col min="1029" max="1029" width="1.90625" style="47" customWidth="1"/>
    <col min="1030" max="1030" width="3.90625" style="47" customWidth="1"/>
    <col min="1031" max="1031" width="16.26953125" style="47" customWidth="1"/>
    <col min="1032" max="1044" width="11.90625" style="47" customWidth="1"/>
    <col min="1045" max="1045" width="34" style="47" customWidth="1"/>
    <col min="1046" max="1046" width="2.6328125" style="47" customWidth="1"/>
    <col min="1047" max="1284" width="9" style="47"/>
    <col min="1285" max="1285" width="1.90625" style="47" customWidth="1"/>
    <col min="1286" max="1286" width="3.90625" style="47" customWidth="1"/>
    <col min="1287" max="1287" width="16.26953125" style="47" customWidth="1"/>
    <col min="1288" max="1300" width="11.90625" style="47" customWidth="1"/>
    <col min="1301" max="1301" width="34" style="47" customWidth="1"/>
    <col min="1302" max="1302" width="2.6328125" style="47" customWidth="1"/>
    <col min="1303" max="1540" width="9" style="47"/>
    <col min="1541" max="1541" width="1.90625" style="47" customWidth="1"/>
    <col min="1542" max="1542" width="3.90625" style="47" customWidth="1"/>
    <col min="1543" max="1543" width="16.26953125" style="47" customWidth="1"/>
    <col min="1544" max="1556" width="11.90625" style="47" customWidth="1"/>
    <col min="1557" max="1557" width="34" style="47" customWidth="1"/>
    <col min="1558" max="1558" width="2.6328125" style="47" customWidth="1"/>
    <col min="1559" max="1796" width="9" style="47"/>
    <col min="1797" max="1797" width="1.90625" style="47" customWidth="1"/>
    <col min="1798" max="1798" width="3.90625" style="47" customWidth="1"/>
    <col min="1799" max="1799" width="16.26953125" style="47" customWidth="1"/>
    <col min="1800" max="1812" width="11.90625" style="47" customWidth="1"/>
    <col min="1813" max="1813" width="34" style="47" customWidth="1"/>
    <col min="1814" max="1814" width="2.6328125" style="47" customWidth="1"/>
    <col min="1815" max="2052" width="9" style="47"/>
    <col min="2053" max="2053" width="1.90625" style="47" customWidth="1"/>
    <col min="2054" max="2054" width="3.90625" style="47" customWidth="1"/>
    <col min="2055" max="2055" width="16.26953125" style="47" customWidth="1"/>
    <col min="2056" max="2068" width="11.90625" style="47" customWidth="1"/>
    <col min="2069" max="2069" width="34" style="47" customWidth="1"/>
    <col min="2070" max="2070" width="2.6328125" style="47" customWidth="1"/>
    <col min="2071" max="2308" width="9" style="47"/>
    <col min="2309" max="2309" width="1.90625" style="47" customWidth="1"/>
    <col min="2310" max="2310" width="3.90625" style="47" customWidth="1"/>
    <col min="2311" max="2311" width="16.26953125" style="47" customWidth="1"/>
    <col min="2312" max="2324" width="11.90625" style="47" customWidth="1"/>
    <col min="2325" max="2325" width="34" style="47" customWidth="1"/>
    <col min="2326" max="2326" width="2.6328125" style="47" customWidth="1"/>
    <col min="2327" max="2564" width="9" style="47"/>
    <col min="2565" max="2565" width="1.90625" style="47" customWidth="1"/>
    <col min="2566" max="2566" width="3.90625" style="47" customWidth="1"/>
    <col min="2567" max="2567" width="16.26953125" style="47" customWidth="1"/>
    <col min="2568" max="2580" width="11.90625" style="47" customWidth="1"/>
    <col min="2581" max="2581" width="34" style="47" customWidth="1"/>
    <col min="2582" max="2582" width="2.6328125" style="47" customWidth="1"/>
    <col min="2583" max="2820" width="9" style="47"/>
    <col min="2821" max="2821" width="1.90625" style="47" customWidth="1"/>
    <col min="2822" max="2822" width="3.90625" style="47" customWidth="1"/>
    <col min="2823" max="2823" width="16.26953125" style="47" customWidth="1"/>
    <col min="2824" max="2836" width="11.90625" style="47" customWidth="1"/>
    <col min="2837" max="2837" width="34" style="47" customWidth="1"/>
    <col min="2838" max="2838" width="2.6328125" style="47" customWidth="1"/>
    <col min="2839" max="3076" width="9" style="47"/>
    <col min="3077" max="3077" width="1.90625" style="47" customWidth="1"/>
    <col min="3078" max="3078" width="3.90625" style="47" customWidth="1"/>
    <col min="3079" max="3079" width="16.26953125" style="47" customWidth="1"/>
    <col min="3080" max="3092" width="11.90625" style="47" customWidth="1"/>
    <col min="3093" max="3093" width="34" style="47" customWidth="1"/>
    <col min="3094" max="3094" width="2.6328125" style="47" customWidth="1"/>
    <col min="3095" max="3332" width="9" style="47"/>
    <col min="3333" max="3333" width="1.90625" style="47" customWidth="1"/>
    <col min="3334" max="3334" width="3.90625" style="47" customWidth="1"/>
    <col min="3335" max="3335" width="16.26953125" style="47" customWidth="1"/>
    <col min="3336" max="3348" width="11.90625" style="47" customWidth="1"/>
    <col min="3349" max="3349" width="34" style="47" customWidth="1"/>
    <col min="3350" max="3350" width="2.6328125" style="47" customWidth="1"/>
    <col min="3351" max="3588" width="9" style="47"/>
    <col min="3589" max="3589" width="1.90625" style="47" customWidth="1"/>
    <col min="3590" max="3590" width="3.90625" style="47" customWidth="1"/>
    <col min="3591" max="3591" width="16.26953125" style="47" customWidth="1"/>
    <col min="3592" max="3604" width="11.90625" style="47" customWidth="1"/>
    <col min="3605" max="3605" width="34" style="47" customWidth="1"/>
    <col min="3606" max="3606" width="2.6328125" style="47" customWidth="1"/>
    <col min="3607" max="3844" width="9" style="47"/>
    <col min="3845" max="3845" width="1.90625" style="47" customWidth="1"/>
    <col min="3846" max="3846" width="3.90625" style="47" customWidth="1"/>
    <col min="3847" max="3847" width="16.26953125" style="47" customWidth="1"/>
    <col min="3848" max="3860" width="11.90625" style="47" customWidth="1"/>
    <col min="3861" max="3861" width="34" style="47" customWidth="1"/>
    <col min="3862" max="3862" width="2.6328125" style="47" customWidth="1"/>
    <col min="3863" max="4100" width="9" style="47"/>
    <col min="4101" max="4101" width="1.90625" style="47" customWidth="1"/>
    <col min="4102" max="4102" width="3.90625" style="47" customWidth="1"/>
    <col min="4103" max="4103" width="16.26953125" style="47" customWidth="1"/>
    <col min="4104" max="4116" width="11.90625" style="47" customWidth="1"/>
    <col min="4117" max="4117" width="34" style="47" customWidth="1"/>
    <col min="4118" max="4118" width="2.6328125" style="47" customWidth="1"/>
    <col min="4119" max="4356" width="9" style="47"/>
    <col min="4357" max="4357" width="1.90625" style="47" customWidth="1"/>
    <col min="4358" max="4358" width="3.90625" style="47" customWidth="1"/>
    <col min="4359" max="4359" width="16.26953125" style="47" customWidth="1"/>
    <col min="4360" max="4372" width="11.90625" style="47" customWidth="1"/>
    <col min="4373" max="4373" width="34" style="47" customWidth="1"/>
    <col min="4374" max="4374" width="2.6328125" style="47" customWidth="1"/>
    <col min="4375" max="4612" width="9" style="47"/>
    <col min="4613" max="4613" width="1.90625" style="47" customWidth="1"/>
    <col min="4614" max="4614" width="3.90625" style="47" customWidth="1"/>
    <col min="4615" max="4615" width="16.26953125" style="47" customWidth="1"/>
    <col min="4616" max="4628" width="11.90625" style="47" customWidth="1"/>
    <col min="4629" max="4629" width="34" style="47" customWidth="1"/>
    <col min="4630" max="4630" width="2.6328125" style="47" customWidth="1"/>
    <col min="4631" max="4868" width="9" style="47"/>
    <col min="4869" max="4869" width="1.90625" style="47" customWidth="1"/>
    <col min="4870" max="4870" width="3.90625" style="47" customWidth="1"/>
    <col min="4871" max="4871" width="16.26953125" style="47" customWidth="1"/>
    <col min="4872" max="4884" width="11.90625" style="47" customWidth="1"/>
    <col min="4885" max="4885" width="34" style="47" customWidth="1"/>
    <col min="4886" max="4886" width="2.6328125" style="47" customWidth="1"/>
    <col min="4887" max="5124" width="9" style="47"/>
    <col min="5125" max="5125" width="1.90625" style="47" customWidth="1"/>
    <col min="5126" max="5126" width="3.90625" style="47" customWidth="1"/>
    <col min="5127" max="5127" width="16.26953125" style="47" customWidth="1"/>
    <col min="5128" max="5140" width="11.90625" style="47" customWidth="1"/>
    <col min="5141" max="5141" width="34" style="47" customWidth="1"/>
    <col min="5142" max="5142" width="2.6328125" style="47" customWidth="1"/>
    <col min="5143" max="5380" width="9" style="47"/>
    <col min="5381" max="5381" width="1.90625" style="47" customWidth="1"/>
    <col min="5382" max="5382" width="3.90625" style="47" customWidth="1"/>
    <col min="5383" max="5383" width="16.26953125" style="47" customWidth="1"/>
    <col min="5384" max="5396" width="11.90625" style="47" customWidth="1"/>
    <col min="5397" max="5397" width="34" style="47" customWidth="1"/>
    <col min="5398" max="5398" width="2.6328125" style="47" customWidth="1"/>
    <col min="5399" max="5636" width="9" style="47"/>
    <col min="5637" max="5637" width="1.90625" style="47" customWidth="1"/>
    <col min="5638" max="5638" width="3.90625" style="47" customWidth="1"/>
    <col min="5639" max="5639" width="16.26953125" style="47" customWidth="1"/>
    <col min="5640" max="5652" width="11.90625" style="47" customWidth="1"/>
    <col min="5653" max="5653" width="34" style="47" customWidth="1"/>
    <col min="5654" max="5654" width="2.6328125" style="47" customWidth="1"/>
    <col min="5655" max="5892" width="9" style="47"/>
    <col min="5893" max="5893" width="1.90625" style="47" customWidth="1"/>
    <col min="5894" max="5894" width="3.90625" style="47" customWidth="1"/>
    <col min="5895" max="5895" width="16.26953125" style="47" customWidth="1"/>
    <col min="5896" max="5908" width="11.90625" style="47" customWidth="1"/>
    <col min="5909" max="5909" width="34" style="47" customWidth="1"/>
    <col min="5910" max="5910" width="2.6328125" style="47" customWidth="1"/>
    <col min="5911" max="6148" width="9" style="47"/>
    <col min="6149" max="6149" width="1.90625" style="47" customWidth="1"/>
    <col min="6150" max="6150" width="3.90625" style="47" customWidth="1"/>
    <col min="6151" max="6151" width="16.26953125" style="47" customWidth="1"/>
    <col min="6152" max="6164" width="11.90625" style="47" customWidth="1"/>
    <col min="6165" max="6165" width="34" style="47" customWidth="1"/>
    <col min="6166" max="6166" width="2.6328125" style="47" customWidth="1"/>
    <col min="6167" max="6404" width="9" style="47"/>
    <col min="6405" max="6405" width="1.90625" style="47" customWidth="1"/>
    <col min="6406" max="6406" width="3.90625" style="47" customWidth="1"/>
    <col min="6407" max="6407" width="16.26953125" style="47" customWidth="1"/>
    <col min="6408" max="6420" width="11.90625" style="47" customWidth="1"/>
    <col min="6421" max="6421" width="34" style="47" customWidth="1"/>
    <col min="6422" max="6422" width="2.6328125" style="47" customWidth="1"/>
    <col min="6423" max="6660" width="9" style="47"/>
    <col min="6661" max="6661" width="1.90625" style="47" customWidth="1"/>
    <col min="6662" max="6662" width="3.90625" style="47" customWidth="1"/>
    <col min="6663" max="6663" width="16.26953125" style="47" customWidth="1"/>
    <col min="6664" max="6676" width="11.90625" style="47" customWidth="1"/>
    <col min="6677" max="6677" width="34" style="47" customWidth="1"/>
    <col min="6678" max="6678" width="2.6328125" style="47" customWidth="1"/>
    <col min="6679" max="6916" width="9" style="47"/>
    <col min="6917" max="6917" width="1.90625" style="47" customWidth="1"/>
    <col min="6918" max="6918" width="3.90625" style="47" customWidth="1"/>
    <col min="6919" max="6919" width="16.26953125" style="47" customWidth="1"/>
    <col min="6920" max="6932" width="11.90625" style="47" customWidth="1"/>
    <col min="6933" max="6933" width="34" style="47" customWidth="1"/>
    <col min="6934" max="6934" width="2.6328125" style="47" customWidth="1"/>
    <col min="6935" max="7172" width="9" style="47"/>
    <col min="7173" max="7173" width="1.90625" style="47" customWidth="1"/>
    <col min="7174" max="7174" width="3.90625" style="47" customWidth="1"/>
    <col min="7175" max="7175" width="16.26953125" style="47" customWidth="1"/>
    <col min="7176" max="7188" width="11.90625" style="47" customWidth="1"/>
    <col min="7189" max="7189" width="34" style="47" customWidth="1"/>
    <col min="7190" max="7190" width="2.6328125" style="47" customWidth="1"/>
    <col min="7191" max="7428" width="9" style="47"/>
    <col min="7429" max="7429" width="1.90625" style="47" customWidth="1"/>
    <col min="7430" max="7430" width="3.90625" style="47" customWidth="1"/>
    <col min="7431" max="7431" width="16.26953125" style="47" customWidth="1"/>
    <col min="7432" max="7444" width="11.90625" style="47" customWidth="1"/>
    <col min="7445" max="7445" width="34" style="47" customWidth="1"/>
    <col min="7446" max="7446" width="2.6328125" style="47" customWidth="1"/>
    <col min="7447" max="7684" width="9" style="47"/>
    <col min="7685" max="7685" width="1.90625" style="47" customWidth="1"/>
    <col min="7686" max="7686" width="3.90625" style="47" customWidth="1"/>
    <col min="7687" max="7687" width="16.26953125" style="47" customWidth="1"/>
    <col min="7688" max="7700" width="11.90625" style="47" customWidth="1"/>
    <col min="7701" max="7701" width="34" style="47" customWidth="1"/>
    <col min="7702" max="7702" width="2.6328125" style="47" customWidth="1"/>
    <col min="7703" max="7940" width="9" style="47"/>
    <col min="7941" max="7941" width="1.90625" style="47" customWidth="1"/>
    <col min="7942" max="7942" width="3.90625" style="47" customWidth="1"/>
    <col min="7943" max="7943" width="16.26953125" style="47" customWidth="1"/>
    <col min="7944" max="7956" width="11.90625" style="47" customWidth="1"/>
    <col min="7957" max="7957" width="34" style="47" customWidth="1"/>
    <col min="7958" max="7958" width="2.6328125" style="47" customWidth="1"/>
    <col min="7959" max="8196" width="9" style="47"/>
    <col min="8197" max="8197" width="1.90625" style="47" customWidth="1"/>
    <col min="8198" max="8198" width="3.90625" style="47" customWidth="1"/>
    <col min="8199" max="8199" width="16.26953125" style="47" customWidth="1"/>
    <col min="8200" max="8212" width="11.90625" style="47" customWidth="1"/>
    <col min="8213" max="8213" width="34" style="47" customWidth="1"/>
    <col min="8214" max="8214" width="2.6328125" style="47" customWidth="1"/>
    <col min="8215" max="8452" width="9" style="47"/>
    <col min="8453" max="8453" width="1.90625" style="47" customWidth="1"/>
    <col min="8454" max="8454" width="3.90625" style="47" customWidth="1"/>
    <col min="8455" max="8455" width="16.26953125" style="47" customWidth="1"/>
    <col min="8456" max="8468" width="11.90625" style="47" customWidth="1"/>
    <col min="8469" max="8469" width="34" style="47" customWidth="1"/>
    <col min="8470" max="8470" width="2.6328125" style="47" customWidth="1"/>
    <col min="8471" max="8708" width="9" style="47"/>
    <col min="8709" max="8709" width="1.90625" style="47" customWidth="1"/>
    <col min="8710" max="8710" width="3.90625" style="47" customWidth="1"/>
    <col min="8711" max="8711" width="16.26953125" style="47" customWidth="1"/>
    <col min="8712" max="8724" width="11.90625" style="47" customWidth="1"/>
    <col min="8725" max="8725" width="34" style="47" customWidth="1"/>
    <col min="8726" max="8726" width="2.6328125" style="47" customWidth="1"/>
    <col min="8727" max="8964" width="9" style="47"/>
    <col min="8965" max="8965" width="1.90625" style="47" customWidth="1"/>
    <col min="8966" max="8966" width="3.90625" style="47" customWidth="1"/>
    <col min="8967" max="8967" width="16.26953125" style="47" customWidth="1"/>
    <col min="8968" max="8980" width="11.90625" style="47" customWidth="1"/>
    <col min="8981" max="8981" width="34" style="47" customWidth="1"/>
    <col min="8982" max="8982" width="2.6328125" style="47" customWidth="1"/>
    <col min="8983" max="9220" width="9" style="47"/>
    <col min="9221" max="9221" width="1.90625" style="47" customWidth="1"/>
    <col min="9222" max="9222" width="3.90625" style="47" customWidth="1"/>
    <col min="9223" max="9223" width="16.26953125" style="47" customWidth="1"/>
    <col min="9224" max="9236" width="11.90625" style="47" customWidth="1"/>
    <col min="9237" max="9237" width="34" style="47" customWidth="1"/>
    <col min="9238" max="9238" width="2.6328125" style="47" customWidth="1"/>
    <col min="9239" max="9476" width="9" style="47"/>
    <col min="9477" max="9477" width="1.90625" style="47" customWidth="1"/>
    <col min="9478" max="9478" width="3.90625" style="47" customWidth="1"/>
    <col min="9479" max="9479" width="16.26953125" style="47" customWidth="1"/>
    <col min="9480" max="9492" width="11.90625" style="47" customWidth="1"/>
    <col min="9493" max="9493" width="34" style="47" customWidth="1"/>
    <col min="9494" max="9494" width="2.6328125" style="47" customWidth="1"/>
    <col min="9495" max="9732" width="9" style="47"/>
    <col min="9733" max="9733" width="1.90625" style="47" customWidth="1"/>
    <col min="9734" max="9734" width="3.90625" style="47" customWidth="1"/>
    <col min="9735" max="9735" width="16.26953125" style="47" customWidth="1"/>
    <col min="9736" max="9748" width="11.90625" style="47" customWidth="1"/>
    <col min="9749" max="9749" width="34" style="47" customWidth="1"/>
    <col min="9750" max="9750" width="2.6328125" style="47" customWidth="1"/>
    <col min="9751" max="9988" width="9" style="47"/>
    <col min="9989" max="9989" width="1.90625" style="47" customWidth="1"/>
    <col min="9990" max="9990" width="3.90625" style="47" customWidth="1"/>
    <col min="9991" max="9991" width="16.26953125" style="47" customWidth="1"/>
    <col min="9992" max="10004" width="11.90625" style="47" customWidth="1"/>
    <col min="10005" max="10005" width="34" style="47" customWidth="1"/>
    <col min="10006" max="10006" width="2.6328125" style="47" customWidth="1"/>
    <col min="10007" max="10244" width="9" style="47"/>
    <col min="10245" max="10245" width="1.90625" style="47" customWidth="1"/>
    <col min="10246" max="10246" width="3.90625" style="47" customWidth="1"/>
    <col min="10247" max="10247" width="16.26953125" style="47" customWidth="1"/>
    <col min="10248" max="10260" width="11.90625" style="47" customWidth="1"/>
    <col min="10261" max="10261" width="34" style="47" customWidth="1"/>
    <col min="10262" max="10262" width="2.6328125" style="47" customWidth="1"/>
    <col min="10263" max="10500" width="9" style="47"/>
    <col min="10501" max="10501" width="1.90625" style="47" customWidth="1"/>
    <col min="10502" max="10502" width="3.90625" style="47" customWidth="1"/>
    <col min="10503" max="10503" width="16.26953125" style="47" customWidth="1"/>
    <col min="10504" max="10516" width="11.90625" style="47" customWidth="1"/>
    <col min="10517" max="10517" width="34" style="47" customWidth="1"/>
    <col min="10518" max="10518" width="2.6328125" style="47" customWidth="1"/>
    <col min="10519" max="10756" width="9" style="47"/>
    <col min="10757" max="10757" width="1.90625" style="47" customWidth="1"/>
    <col min="10758" max="10758" width="3.90625" style="47" customWidth="1"/>
    <col min="10759" max="10759" width="16.26953125" style="47" customWidth="1"/>
    <col min="10760" max="10772" width="11.90625" style="47" customWidth="1"/>
    <col min="10773" max="10773" width="34" style="47" customWidth="1"/>
    <col min="10774" max="10774" width="2.6328125" style="47" customWidth="1"/>
    <col min="10775" max="11012" width="9" style="47"/>
    <col min="11013" max="11013" width="1.90625" style="47" customWidth="1"/>
    <col min="11014" max="11014" width="3.90625" style="47" customWidth="1"/>
    <col min="11015" max="11015" width="16.26953125" style="47" customWidth="1"/>
    <col min="11016" max="11028" width="11.90625" style="47" customWidth="1"/>
    <col min="11029" max="11029" width="34" style="47" customWidth="1"/>
    <col min="11030" max="11030" width="2.6328125" style="47" customWidth="1"/>
    <col min="11031" max="11268" width="9" style="47"/>
    <col min="11269" max="11269" width="1.90625" style="47" customWidth="1"/>
    <col min="11270" max="11270" width="3.90625" style="47" customWidth="1"/>
    <col min="11271" max="11271" width="16.26953125" style="47" customWidth="1"/>
    <col min="11272" max="11284" width="11.90625" style="47" customWidth="1"/>
    <col min="11285" max="11285" width="34" style="47" customWidth="1"/>
    <col min="11286" max="11286" width="2.6328125" style="47" customWidth="1"/>
    <col min="11287" max="11524" width="9" style="47"/>
    <col min="11525" max="11525" width="1.90625" style="47" customWidth="1"/>
    <col min="11526" max="11526" width="3.90625" style="47" customWidth="1"/>
    <col min="11527" max="11527" width="16.26953125" style="47" customWidth="1"/>
    <col min="11528" max="11540" width="11.90625" style="47" customWidth="1"/>
    <col min="11541" max="11541" width="34" style="47" customWidth="1"/>
    <col min="11542" max="11542" width="2.6328125" style="47" customWidth="1"/>
    <col min="11543" max="11780" width="9" style="47"/>
    <col min="11781" max="11781" width="1.90625" style="47" customWidth="1"/>
    <col min="11782" max="11782" width="3.90625" style="47" customWidth="1"/>
    <col min="11783" max="11783" width="16.26953125" style="47" customWidth="1"/>
    <col min="11784" max="11796" width="11.90625" style="47" customWidth="1"/>
    <col min="11797" max="11797" width="34" style="47" customWidth="1"/>
    <col min="11798" max="11798" width="2.6328125" style="47" customWidth="1"/>
    <col min="11799" max="12036" width="9" style="47"/>
    <col min="12037" max="12037" width="1.90625" style="47" customWidth="1"/>
    <col min="12038" max="12038" width="3.90625" style="47" customWidth="1"/>
    <col min="12039" max="12039" width="16.26953125" style="47" customWidth="1"/>
    <col min="12040" max="12052" width="11.90625" style="47" customWidth="1"/>
    <col min="12053" max="12053" width="34" style="47" customWidth="1"/>
    <col min="12054" max="12054" width="2.6328125" style="47" customWidth="1"/>
    <col min="12055" max="12292" width="9" style="47"/>
    <col min="12293" max="12293" width="1.90625" style="47" customWidth="1"/>
    <col min="12294" max="12294" width="3.90625" style="47" customWidth="1"/>
    <col min="12295" max="12295" width="16.26953125" style="47" customWidth="1"/>
    <col min="12296" max="12308" width="11.90625" style="47" customWidth="1"/>
    <col min="12309" max="12309" width="34" style="47" customWidth="1"/>
    <col min="12310" max="12310" width="2.6328125" style="47" customWidth="1"/>
    <col min="12311" max="12548" width="9" style="47"/>
    <col min="12549" max="12549" width="1.90625" style="47" customWidth="1"/>
    <col min="12550" max="12550" width="3.90625" style="47" customWidth="1"/>
    <col min="12551" max="12551" width="16.26953125" style="47" customWidth="1"/>
    <col min="12552" max="12564" width="11.90625" style="47" customWidth="1"/>
    <col min="12565" max="12565" width="34" style="47" customWidth="1"/>
    <col min="12566" max="12566" width="2.6328125" style="47" customWidth="1"/>
    <col min="12567" max="12804" width="9" style="47"/>
    <col min="12805" max="12805" width="1.90625" style="47" customWidth="1"/>
    <col min="12806" max="12806" width="3.90625" style="47" customWidth="1"/>
    <col min="12807" max="12807" width="16.26953125" style="47" customWidth="1"/>
    <col min="12808" max="12820" width="11.90625" style="47" customWidth="1"/>
    <col min="12821" max="12821" width="34" style="47" customWidth="1"/>
    <col min="12822" max="12822" width="2.6328125" style="47" customWidth="1"/>
    <col min="12823" max="13060" width="9" style="47"/>
    <col min="13061" max="13061" width="1.90625" style="47" customWidth="1"/>
    <col min="13062" max="13062" width="3.90625" style="47" customWidth="1"/>
    <col min="13063" max="13063" width="16.26953125" style="47" customWidth="1"/>
    <col min="13064" max="13076" width="11.90625" style="47" customWidth="1"/>
    <col min="13077" max="13077" width="34" style="47" customWidth="1"/>
    <col min="13078" max="13078" width="2.6328125" style="47" customWidth="1"/>
    <col min="13079" max="13316" width="9" style="47"/>
    <col min="13317" max="13317" width="1.90625" style="47" customWidth="1"/>
    <col min="13318" max="13318" width="3.90625" style="47" customWidth="1"/>
    <col min="13319" max="13319" width="16.26953125" style="47" customWidth="1"/>
    <col min="13320" max="13332" width="11.90625" style="47" customWidth="1"/>
    <col min="13333" max="13333" width="34" style="47" customWidth="1"/>
    <col min="13334" max="13334" width="2.6328125" style="47" customWidth="1"/>
    <col min="13335" max="13572" width="9" style="47"/>
    <col min="13573" max="13573" width="1.90625" style="47" customWidth="1"/>
    <col min="13574" max="13574" width="3.90625" style="47" customWidth="1"/>
    <col min="13575" max="13575" width="16.26953125" style="47" customWidth="1"/>
    <col min="13576" max="13588" width="11.90625" style="47" customWidth="1"/>
    <col min="13589" max="13589" width="34" style="47" customWidth="1"/>
    <col min="13590" max="13590" width="2.6328125" style="47" customWidth="1"/>
    <col min="13591" max="13828" width="9" style="47"/>
    <col min="13829" max="13829" width="1.90625" style="47" customWidth="1"/>
    <col min="13830" max="13830" width="3.90625" style="47" customWidth="1"/>
    <col min="13831" max="13831" width="16.26953125" style="47" customWidth="1"/>
    <col min="13832" max="13844" width="11.90625" style="47" customWidth="1"/>
    <col min="13845" max="13845" width="34" style="47" customWidth="1"/>
    <col min="13846" max="13846" width="2.6328125" style="47" customWidth="1"/>
    <col min="13847" max="14084" width="9" style="47"/>
    <col min="14085" max="14085" width="1.90625" style="47" customWidth="1"/>
    <col min="14086" max="14086" width="3.90625" style="47" customWidth="1"/>
    <col min="14087" max="14087" width="16.26953125" style="47" customWidth="1"/>
    <col min="14088" max="14100" width="11.90625" style="47" customWidth="1"/>
    <col min="14101" max="14101" width="34" style="47" customWidth="1"/>
    <col min="14102" max="14102" width="2.6328125" style="47" customWidth="1"/>
    <col min="14103" max="14340" width="9" style="47"/>
    <col min="14341" max="14341" width="1.90625" style="47" customWidth="1"/>
    <col min="14342" max="14342" width="3.90625" style="47" customWidth="1"/>
    <col min="14343" max="14343" width="16.26953125" style="47" customWidth="1"/>
    <col min="14344" max="14356" width="11.90625" style="47" customWidth="1"/>
    <col min="14357" max="14357" width="34" style="47" customWidth="1"/>
    <col min="14358" max="14358" width="2.6328125" style="47" customWidth="1"/>
    <col min="14359" max="14596" width="9" style="47"/>
    <col min="14597" max="14597" width="1.90625" style="47" customWidth="1"/>
    <col min="14598" max="14598" width="3.90625" style="47" customWidth="1"/>
    <col min="14599" max="14599" width="16.26953125" style="47" customWidth="1"/>
    <col min="14600" max="14612" width="11.90625" style="47" customWidth="1"/>
    <col min="14613" max="14613" width="34" style="47" customWidth="1"/>
    <col min="14614" max="14614" width="2.6328125" style="47" customWidth="1"/>
    <col min="14615" max="14852" width="9" style="47"/>
    <col min="14853" max="14853" width="1.90625" style="47" customWidth="1"/>
    <col min="14854" max="14854" width="3.90625" style="47" customWidth="1"/>
    <col min="14855" max="14855" width="16.26953125" style="47" customWidth="1"/>
    <col min="14856" max="14868" width="11.90625" style="47" customWidth="1"/>
    <col min="14869" max="14869" width="34" style="47" customWidth="1"/>
    <col min="14870" max="14870" width="2.6328125" style="47" customWidth="1"/>
    <col min="14871" max="15108" width="9" style="47"/>
    <col min="15109" max="15109" width="1.90625" style="47" customWidth="1"/>
    <col min="15110" max="15110" width="3.90625" style="47" customWidth="1"/>
    <col min="15111" max="15111" width="16.26953125" style="47" customWidth="1"/>
    <col min="15112" max="15124" width="11.90625" style="47" customWidth="1"/>
    <col min="15125" max="15125" width="34" style="47" customWidth="1"/>
    <col min="15126" max="15126" width="2.6328125" style="47" customWidth="1"/>
    <col min="15127" max="15364" width="9" style="47"/>
    <col min="15365" max="15365" width="1.90625" style="47" customWidth="1"/>
    <col min="15366" max="15366" width="3.90625" style="47" customWidth="1"/>
    <col min="15367" max="15367" width="16.26953125" style="47" customWidth="1"/>
    <col min="15368" max="15380" width="11.90625" style="47" customWidth="1"/>
    <col min="15381" max="15381" width="34" style="47" customWidth="1"/>
    <col min="15382" max="15382" width="2.6328125" style="47" customWidth="1"/>
    <col min="15383" max="15620" width="9" style="47"/>
    <col min="15621" max="15621" width="1.90625" style="47" customWidth="1"/>
    <col min="15622" max="15622" width="3.90625" style="47" customWidth="1"/>
    <col min="15623" max="15623" width="16.26953125" style="47" customWidth="1"/>
    <col min="15624" max="15636" width="11.90625" style="47" customWidth="1"/>
    <col min="15637" max="15637" width="34" style="47" customWidth="1"/>
    <col min="15638" max="15638" width="2.6328125" style="47" customWidth="1"/>
    <col min="15639" max="15876" width="9" style="47"/>
    <col min="15877" max="15877" width="1.90625" style="47" customWidth="1"/>
    <col min="15878" max="15878" width="3.90625" style="47" customWidth="1"/>
    <col min="15879" max="15879" width="16.26953125" style="47" customWidth="1"/>
    <col min="15880" max="15892" width="11.90625" style="47" customWidth="1"/>
    <col min="15893" max="15893" width="34" style="47" customWidth="1"/>
    <col min="15894" max="15894" width="2.6328125" style="47" customWidth="1"/>
    <col min="15895" max="16132" width="9" style="47"/>
    <col min="16133" max="16133" width="1.90625" style="47" customWidth="1"/>
    <col min="16134" max="16134" width="3.90625" style="47" customWidth="1"/>
    <col min="16135" max="16135" width="16.26953125" style="47" customWidth="1"/>
    <col min="16136" max="16148" width="11.90625" style="47" customWidth="1"/>
    <col min="16149" max="16149" width="34" style="47" customWidth="1"/>
    <col min="16150" max="16150" width="2.6328125" style="47" customWidth="1"/>
    <col min="16151" max="16384" width="9" style="47"/>
  </cols>
  <sheetData>
    <row r="1" spans="2:21" ht="18.649999999999999" customHeight="1" x14ac:dyDescent="0.2">
      <c r="B1" s="244" t="s">
        <v>216</v>
      </c>
      <c r="C1" s="45"/>
      <c r="D1" s="46"/>
      <c r="E1" s="45"/>
      <c r="F1" s="45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126" t="s">
        <v>3</v>
      </c>
    </row>
    <row r="2" spans="2:21" ht="9" customHeight="1" thickBot="1" x14ac:dyDescent="0.25">
      <c r="B2" s="12"/>
      <c r="C2" s="45"/>
      <c r="D2" s="46"/>
      <c r="E2" s="45"/>
      <c r="F2" s="45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126"/>
    </row>
    <row r="3" spans="2:21" s="55" customFormat="1" ht="18" customHeight="1" x14ac:dyDescent="0.2">
      <c r="B3" s="523"/>
      <c r="C3" s="530"/>
      <c r="D3" s="367" t="s">
        <v>209</v>
      </c>
      <c r="E3" s="532" t="s">
        <v>208</v>
      </c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4"/>
      <c r="S3" s="532" t="s">
        <v>211</v>
      </c>
      <c r="T3" s="534"/>
      <c r="U3" s="521" t="s">
        <v>205</v>
      </c>
    </row>
    <row r="4" spans="2:21" s="55" customFormat="1" ht="18" customHeight="1" x14ac:dyDescent="0.2">
      <c r="B4" s="525"/>
      <c r="C4" s="531"/>
      <c r="D4" s="368" t="s">
        <v>207</v>
      </c>
      <c r="E4" s="371" t="s">
        <v>214</v>
      </c>
      <c r="F4" s="243" t="s">
        <v>214</v>
      </c>
      <c r="G4" s="243" t="s">
        <v>214</v>
      </c>
      <c r="H4" s="243" t="s">
        <v>214</v>
      </c>
      <c r="I4" s="243" t="s">
        <v>214</v>
      </c>
      <c r="J4" s="243" t="s">
        <v>214</v>
      </c>
      <c r="K4" s="243" t="s">
        <v>214</v>
      </c>
      <c r="L4" s="243" t="s">
        <v>214</v>
      </c>
      <c r="M4" s="243" t="s">
        <v>214</v>
      </c>
      <c r="N4" s="243" t="s">
        <v>214</v>
      </c>
      <c r="O4" s="243" t="s">
        <v>214</v>
      </c>
      <c r="P4" s="243" t="s">
        <v>214</v>
      </c>
      <c r="Q4" s="243" t="s">
        <v>7</v>
      </c>
      <c r="R4" s="372" t="s">
        <v>210</v>
      </c>
      <c r="S4" s="375" t="s">
        <v>212</v>
      </c>
      <c r="T4" s="376" t="s">
        <v>213</v>
      </c>
      <c r="U4" s="522"/>
    </row>
    <row r="5" spans="2:21" s="55" customFormat="1" ht="18" customHeight="1" x14ac:dyDescent="0.2">
      <c r="B5" s="527" t="s">
        <v>206</v>
      </c>
      <c r="C5" s="365"/>
      <c r="D5" s="369"/>
      <c r="E5" s="373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363"/>
      <c r="S5" s="373"/>
      <c r="T5" s="363"/>
      <c r="U5" s="377"/>
    </row>
    <row r="6" spans="2:21" s="55" customFormat="1" ht="18" customHeight="1" x14ac:dyDescent="0.2">
      <c r="B6" s="528"/>
      <c r="C6" s="366"/>
      <c r="D6" s="370"/>
      <c r="E6" s="374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364"/>
      <c r="S6" s="374"/>
      <c r="T6" s="364"/>
      <c r="U6" s="378"/>
    </row>
    <row r="7" spans="2:21" s="55" customFormat="1" ht="18" customHeight="1" x14ac:dyDescent="0.2">
      <c r="B7" s="528"/>
      <c r="C7" s="366"/>
      <c r="D7" s="370"/>
      <c r="E7" s="374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364"/>
      <c r="S7" s="374"/>
      <c r="T7" s="364"/>
      <c r="U7" s="378"/>
    </row>
    <row r="8" spans="2:21" s="55" customFormat="1" ht="18" customHeight="1" x14ac:dyDescent="0.2">
      <c r="B8" s="528"/>
      <c r="C8" s="366"/>
      <c r="D8" s="370"/>
      <c r="E8" s="374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364"/>
      <c r="S8" s="374"/>
      <c r="T8" s="364"/>
      <c r="U8" s="378"/>
    </row>
    <row r="9" spans="2:21" s="55" customFormat="1" ht="18" customHeight="1" x14ac:dyDescent="0.2">
      <c r="B9" s="528"/>
      <c r="C9" s="366"/>
      <c r="D9" s="370"/>
      <c r="E9" s="374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364"/>
      <c r="S9" s="374"/>
      <c r="T9" s="364"/>
      <c r="U9" s="378"/>
    </row>
    <row r="10" spans="2:21" s="55" customFormat="1" ht="18" customHeight="1" x14ac:dyDescent="0.2">
      <c r="B10" s="528"/>
      <c r="C10" s="366"/>
      <c r="D10" s="370"/>
      <c r="E10" s="374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364"/>
      <c r="S10" s="374"/>
      <c r="T10" s="364"/>
      <c r="U10" s="378"/>
    </row>
    <row r="11" spans="2:21" s="55" customFormat="1" ht="18" customHeight="1" x14ac:dyDescent="0.2">
      <c r="B11" s="528"/>
      <c r="C11" s="366"/>
      <c r="D11" s="370"/>
      <c r="E11" s="374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364"/>
      <c r="S11" s="374"/>
      <c r="T11" s="364"/>
      <c r="U11" s="378"/>
    </row>
    <row r="12" spans="2:21" s="55" customFormat="1" ht="18" customHeight="1" x14ac:dyDescent="0.2">
      <c r="B12" s="528"/>
      <c r="C12" s="366"/>
      <c r="D12" s="370"/>
      <c r="E12" s="374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364"/>
      <c r="S12" s="374"/>
      <c r="T12" s="364"/>
      <c r="U12" s="378"/>
    </row>
    <row r="13" spans="2:21" s="55" customFormat="1" ht="18" customHeight="1" x14ac:dyDescent="0.2">
      <c r="B13" s="528"/>
      <c r="C13" s="366"/>
      <c r="D13" s="370"/>
      <c r="E13" s="374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364"/>
      <c r="S13" s="374"/>
      <c r="T13" s="364"/>
      <c r="U13" s="378"/>
    </row>
    <row r="14" spans="2:21" s="55" customFormat="1" ht="18" customHeight="1" x14ac:dyDescent="0.2">
      <c r="B14" s="528"/>
      <c r="C14" s="366"/>
      <c r="D14" s="370"/>
      <c r="E14" s="374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364"/>
      <c r="S14" s="374"/>
      <c r="T14" s="364"/>
      <c r="U14" s="378"/>
    </row>
    <row r="15" spans="2:21" s="55" customFormat="1" ht="18" customHeight="1" x14ac:dyDescent="0.2">
      <c r="B15" s="528"/>
      <c r="C15" s="366"/>
      <c r="D15" s="370"/>
      <c r="E15" s="374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364"/>
      <c r="S15" s="374"/>
      <c r="T15" s="364"/>
      <c r="U15" s="378"/>
    </row>
    <row r="16" spans="2:21" s="55" customFormat="1" ht="18" customHeight="1" x14ac:dyDescent="0.2">
      <c r="B16" s="528"/>
      <c r="C16" s="366"/>
      <c r="D16" s="370"/>
      <c r="E16" s="374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364"/>
      <c r="S16" s="374"/>
      <c r="T16" s="364"/>
      <c r="U16" s="378"/>
    </row>
    <row r="17" spans="2:21" s="55" customFormat="1" ht="18" customHeight="1" x14ac:dyDescent="0.2">
      <c r="B17" s="528"/>
      <c r="C17" s="366"/>
      <c r="D17" s="370"/>
      <c r="E17" s="374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364"/>
      <c r="S17" s="374"/>
      <c r="T17" s="364"/>
      <c r="U17" s="378"/>
    </row>
    <row r="18" spans="2:21" s="55" customFormat="1" ht="18" customHeight="1" x14ac:dyDescent="0.2">
      <c r="B18" s="528"/>
      <c r="C18" s="366"/>
      <c r="D18" s="370"/>
      <c r="E18" s="374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364"/>
      <c r="S18" s="374"/>
      <c r="T18" s="364"/>
      <c r="U18" s="378"/>
    </row>
    <row r="19" spans="2:21" s="55" customFormat="1" ht="18" customHeight="1" x14ac:dyDescent="0.2">
      <c r="B19" s="528"/>
      <c r="C19" s="366"/>
      <c r="D19" s="370"/>
      <c r="E19" s="374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364"/>
      <c r="S19" s="374"/>
      <c r="T19" s="364"/>
      <c r="U19" s="378"/>
    </row>
    <row r="20" spans="2:21" s="55" customFormat="1" ht="18" customHeight="1" x14ac:dyDescent="0.2">
      <c r="B20" s="528"/>
      <c r="C20" s="366"/>
      <c r="D20" s="370"/>
      <c r="E20" s="374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364"/>
      <c r="S20" s="374"/>
      <c r="T20" s="364"/>
      <c r="U20" s="378"/>
    </row>
    <row r="21" spans="2:21" s="55" customFormat="1" ht="18" customHeight="1" x14ac:dyDescent="0.2">
      <c r="B21" s="528"/>
      <c r="C21" s="366"/>
      <c r="D21" s="370"/>
      <c r="E21" s="374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364"/>
      <c r="S21" s="374"/>
      <c r="T21" s="364"/>
      <c r="U21" s="378"/>
    </row>
    <row r="22" spans="2:21" s="55" customFormat="1" ht="18" customHeight="1" thickBot="1" x14ac:dyDescent="0.25">
      <c r="B22" s="528"/>
      <c r="C22" s="402"/>
      <c r="D22" s="403"/>
      <c r="E22" s="404"/>
      <c r="F22" s="405"/>
      <c r="G22" s="405"/>
      <c r="H22" s="405"/>
      <c r="I22" s="405"/>
      <c r="J22" s="405"/>
      <c r="K22" s="405"/>
      <c r="L22" s="405"/>
      <c r="M22" s="405"/>
      <c r="N22" s="405"/>
      <c r="O22" s="405"/>
      <c r="P22" s="405"/>
      <c r="Q22" s="405"/>
      <c r="R22" s="406"/>
      <c r="S22" s="404"/>
      <c r="T22" s="406"/>
      <c r="U22" s="407"/>
    </row>
    <row r="23" spans="2:21" ht="18" customHeight="1" thickTop="1" thickBot="1" x14ac:dyDescent="0.25">
      <c r="B23" s="529"/>
      <c r="C23" s="408" t="s">
        <v>223</v>
      </c>
      <c r="D23" s="397"/>
      <c r="E23" s="398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/>
      <c r="R23" s="400"/>
      <c r="S23" s="398"/>
      <c r="T23" s="400"/>
      <c r="U23" s="401"/>
    </row>
    <row r="24" spans="2:21" ht="25.5" customHeight="1" thickBot="1" x14ac:dyDescent="0.25">
      <c r="B24" s="150"/>
    </row>
    <row r="25" spans="2:21" ht="18" customHeight="1" x14ac:dyDescent="0.2">
      <c r="B25" s="523"/>
      <c r="C25" s="524"/>
      <c r="D25" s="367" t="s">
        <v>209</v>
      </c>
      <c r="E25" s="532" t="s">
        <v>208</v>
      </c>
      <c r="F25" s="533"/>
      <c r="G25" s="533"/>
      <c r="H25" s="533"/>
      <c r="I25" s="533"/>
      <c r="J25" s="533"/>
      <c r="K25" s="533"/>
      <c r="L25" s="533"/>
      <c r="M25" s="533"/>
      <c r="N25" s="533"/>
      <c r="O25" s="533"/>
      <c r="P25" s="533"/>
      <c r="Q25" s="533"/>
      <c r="R25" s="534"/>
      <c r="S25" s="532" t="s">
        <v>211</v>
      </c>
      <c r="T25" s="534"/>
      <c r="U25" s="521" t="s">
        <v>205</v>
      </c>
    </row>
    <row r="26" spans="2:21" ht="18" customHeight="1" x14ac:dyDescent="0.2">
      <c r="B26" s="525"/>
      <c r="C26" s="526"/>
      <c r="D26" s="368" t="s">
        <v>207</v>
      </c>
      <c r="E26" s="371" t="s">
        <v>214</v>
      </c>
      <c r="F26" s="243" t="s">
        <v>214</v>
      </c>
      <c r="G26" s="243" t="s">
        <v>214</v>
      </c>
      <c r="H26" s="243" t="s">
        <v>214</v>
      </c>
      <c r="I26" s="243" t="s">
        <v>214</v>
      </c>
      <c r="J26" s="243" t="s">
        <v>214</v>
      </c>
      <c r="K26" s="243" t="s">
        <v>214</v>
      </c>
      <c r="L26" s="243" t="s">
        <v>214</v>
      </c>
      <c r="M26" s="243" t="s">
        <v>214</v>
      </c>
      <c r="N26" s="243" t="s">
        <v>214</v>
      </c>
      <c r="O26" s="243" t="s">
        <v>214</v>
      </c>
      <c r="P26" s="243" t="s">
        <v>214</v>
      </c>
      <c r="Q26" s="243" t="s">
        <v>7</v>
      </c>
      <c r="R26" s="372" t="s">
        <v>210</v>
      </c>
      <c r="S26" s="375" t="s">
        <v>212</v>
      </c>
      <c r="T26" s="376" t="s">
        <v>213</v>
      </c>
      <c r="U26" s="522"/>
    </row>
    <row r="27" spans="2:21" ht="18" customHeight="1" x14ac:dyDescent="0.2">
      <c r="B27" s="527" t="s">
        <v>215</v>
      </c>
      <c r="C27" s="363"/>
      <c r="D27" s="369"/>
      <c r="E27" s="373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363"/>
      <c r="S27" s="373"/>
      <c r="T27" s="363"/>
      <c r="U27" s="377"/>
    </row>
    <row r="28" spans="2:21" ht="18" customHeight="1" x14ac:dyDescent="0.2">
      <c r="B28" s="528"/>
      <c r="C28" s="364"/>
      <c r="D28" s="370"/>
      <c r="E28" s="374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364"/>
      <c r="S28" s="374"/>
      <c r="T28" s="364"/>
      <c r="U28" s="378"/>
    </row>
    <row r="29" spans="2:21" ht="18" customHeight="1" x14ac:dyDescent="0.2">
      <c r="B29" s="528"/>
      <c r="C29" s="364"/>
      <c r="D29" s="370"/>
      <c r="E29" s="374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364"/>
      <c r="S29" s="374"/>
      <c r="T29" s="364"/>
      <c r="U29" s="378"/>
    </row>
    <row r="30" spans="2:21" ht="18" customHeight="1" x14ac:dyDescent="0.2">
      <c r="B30" s="528"/>
      <c r="C30" s="364"/>
      <c r="D30" s="370"/>
      <c r="E30" s="374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364"/>
      <c r="S30" s="374"/>
      <c r="T30" s="364"/>
      <c r="U30" s="378"/>
    </row>
    <row r="31" spans="2:21" ht="18" customHeight="1" x14ac:dyDescent="0.2">
      <c r="B31" s="528"/>
      <c r="C31" s="364"/>
      <c r="D31" s="370"/>
      <c r="E31" s="374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364"/>
      <c r="S31" s="374"/>
      <c r="T31" s="364"/>
      <c r="U31" s="378"/>
    </row>
    <row r="32" spans="2:21" ht="18" customHeight="1" x14ac:dyDescent="0.2">
      <c r="B32" s="528"/>
      <c r="C32" s="364"/>
      <c r="D32" s="370"/>
      <c r="E32" s="374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2"/>
      <c r="R32" s="364"/>
      <c r="S32" s="374"/>
      <c r="T32" s="364"/>
      <c r="U32" s="378"/>
    </row>
    <row r="33" spans="2:21" ht="18" customHeight="1" x14ac:dyDescent="0.2">
      <c r="B33" s="528"/>
      <c r="C33" s="364"/>
      <c r="D33" s="370"/>
      <c r="E33" s="374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364"/>
      <c r="S33" s="374"/>
      <c r="T33" s="364"/>
      <c r="U33" s="378"/>
    </row>
    <row r="34" spans="2:21" ht="18" customHeight="1" x14ac:dyDescent="0.2">
      <c r="B34" s="528"/>
      <c r="C34" s="364"/>
      <c r="D34" s="370"/>
      <c r="E34" s="374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364"/>
      <c r="S34" s="374"/>
      <c r="T34" s="364"/>
      <c r="U34" s="378"/>
    </row>
    <row r="35" spans="2:21" ht="18" customHeight="1" x14ac:dyDescent="0.2">
      <c r="B35" s="528"/>
      <c r="C35" s="364"/>
      <c r="D35" s="370"/>
      <c r="E35" s="374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364"/>
      <c r="S35" s="374"/>
      <c r="T35" s="364"/>
      <c r="U35" s="378"/>
    </row>
    <row r="36" spans="2:21" ht="18" customHeight="1" x14ac:dyDescent="0.2">
      <c r="B36" s="528"/>
      <c r="C36" s="364"/>
      <c r="D36" s="370"/>
      <c r="E36" s="374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364"/>
      <c r="S36" s="374"/>
      <c r="T36" s="364"/>
      <c r="U36" s="378"/>
    </row>
    <row r="37" spans="2:21" ht="18" customHeight="1" x14ac:dyDescent="0.2">
      <c r="B37" s="528"/>
      <c r="C37" s="364"/>
      <c r="D37" s="370"/>
      <c r="E37" s="374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364"/>
      <c r="S37" s="374"/>
      <c r="T37" s="364"/>
      <c r="U37" s="378"/>
    </row>
    <row r="38" spans="2:21" ht="18" customHeight="1" x14ac:dyDescent="0.2">
      <c r="B38" s="528"/>
      <c r="C38" s="364"/>
      <c r="D38" s="370"/>
      <c r="E38" s="374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364"/>
      <c r="S38" s="374"/>
      <c r="T38" s="364"/>
      <c r="U38" s="378"/>
    </row>
    <row r="39" spans="2:21" ht="18" customHeight="1" x14ac:dyDescent="0.2">
      <c r="B39" s="528"/>
      <c r="C39" s="364"/>
      <c r="D39" s="370"/>
      <c r="E39" s="374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364"/>
      <c r="S39" s="374"/>
      <c r="T39" s="364"/>
      <c r="U39" s="378"/>
    </row>
    <row r="40" spans="2:21" ht="18" customHeight="1" x14ac:dyDescent="0.2">
      <c r="B40" s="528"/>
      <c r="C40" s="364"/>
      <c r="D40" s="370"/>
      <c r="E40" s="374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364"/>
      <c r="S40" s="374"/>
      <c r="T40" s="364"/>
      <c r="U40" s="378"/>
    </row>
    <row r="41" spans="2:21" ht="18" customHeight="1" x14ac:dyDescent="0.2">
      <c r="B41" s="528"/>
      <c r="C41" s="364"/>
      <c r="D41" s="370"/>
      <c r="E41" s="374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364"/>
      <c r="S41" s="374"/>
      <c r="T41" s="364"/>
      <c r="U41" s="378"/>
    </row>
    <row r="42" spans="2:21" ht="18" customHeight="1" x14ac:dyDescent="0.2">
      <c r="B42" s="528"/>
      <c r="C42" s="364"/>
      <c r="D42" s="370"/>
      <c r="E42" s="374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364"/>
      <c r="S42" s="374"/>
      <c r="T42" s="364"/>
      <c r="U42" s="378"/>
    </row>
    <row r="43" spans="2:21" ht="18" customHeight="1" x14ac:dyDescent="0.2">
      <c r="B43" s="528"/>
      <c r="C43" s="364"/>
      <c r="D43" s="370"/>
      <c r="E43" s="374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364"/>
      <c r="S43" s="374"/>
      <c r="T43" s="364"/>
      <c r="U43" s="378"/>
    </row>
    <row r="44" spans="2:21" ht="18" customHeight="1" x14ac:dyDescent="0.2">
      <c r="B44" s="528"/>
      <c r="C44" s="364"/>
      <c r="D44" s="370"/>
      <c r="E44" s="374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364"/>
      <c r="S44" s="374"/>
      <c r="T44" s="364"/>
      <c r="U44" s="378"/>
    </row>
    <row r="45" spans="2:21" ht="18" customHeight="1" thickBot="1" x14ac:dyDescent="0.25">
      <c r="B45" s="529"/>
      <c r="C45" s="408" t="s">
        <v>223</v>
      </c>
      <c r="D45" s="397"/>
      <c r="E45" s="398"/>
      <c r="F45" s="399"/>
      <c r="G45" s="399"/>
      <c r="H45" s="399"/>
      <c r="I45" s="399"/>
      <c r="J45" s="399"/>
      <c r="K45" s="399"/>
      <c r="L45" s="399"/>
      <c r="M45" s="399"/>
      <c r="N45" s="399"/>
      <c r="O45" s="399"/>
      <c r="P45" s="399"/>
      <c r="Q45" s="399"/>
      <c r="R45" s="400"/>
      <c r="S45" s="398"/>
      <c r="T45" s="400"/>
      <c r="U45" s="401"/>
    </row>
  </sheetData>
  <mergeCells count="10">
    <mergeCell ref="U3:U4"/>
    <mergeCell ref="B25:C26"/>
    <mergeCell ref="U25:U26"/>
    <mergeCell ref="B27:B45"/>
    <mergeCell ref="B3:C4"/>
    <mergeCell ref="E3:R3"/>
    <mergeCell ref="S3:T3"/>
    <mergeCell ref="E25:R25"/>
    <mergeCell ref="S25:T25"/>
    <mergeCell ref="B5:B23"/>
  </mergeCells>
  <phoneticPr fontId="2"/>
  <pageMargins left="0.70866141732283472" right="0.51181102362204722" top="0.74803149606299213" bottom="0.74803149606299213" header="0.31496062992125984" footer="0.31496062992125984"/>
  <pageSetup paperSize="8" scale="9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X82"/>
  <sheetViews>
    <sheetView workbookViewId="0">
      <selection activeCell="B2" sqref="B2:C3"/>
    </sheetView>
  </sheetViews>
  <sheetFormatPr defaultRowHeight="12" x14ac:dyDescent="0.2"/>
  <cols>
    <col min="1" max="1" width="1.90625" style="55" customWidth="1"/>
    <col min="2" max="2" width="3.90625" style="150" customWidth="1"/>
    <col min="3" max="3" width="16.26953125" style="150" customWidth="1"/>
    <col min="4" max="4" width="10" style="150" customWidth="1"/>
    <col min="5" max="5" width="7" style="54" customWidth="1"/>
    <col min="6" max="6" width="10" style="150" customWidth="1"/>
    <col min="7" max="8" width="7" style="54" customWidth="1"/>
    <col min="9" max="9" width="10" style="150" customWidth="1"/>
    <col min="10" max="11" width="7" style="54" customWidth="1"/>
    <col min="12" max="12" width="10" style="150" customWidth="1"/>
    <col min="13" max="14" width="7" style="54" customWidth="1"/>
    <col min="15" max="15" width="10" style="55" customWidth="1"/>
    <col min="16" max="17" width="7" style="54" customWidth="1"/>
    <col min="18" max="18" width="10" style="55" customWidth="1"/>
    <col min="19" max="20" width="7" style="54" customWidth="1"/>
    <col min="21" max="21" width="10" style="55" customWidth="1"/>
    <col min="22" max="23" width="7" style="54" customWidth="1"/>
    <col min="24" max="24" width="34" style="55" customWidth="1"/>
    <col min="25" max="25" width="2.6328125" style="55" customWidth="1"/>
    <col min="26" max="256" width="9" style="55"/>
    <col min="257" max="257" width="1.90625" style="55" customWidth="1"/>
    <col min="258" max="258" width="3.90625" style="55" customWidth="1"/>
    <col min="259" max="259" width="16.26953125" style="55" customWidth="1"/>
    <col min="260" max="260" width="10" style="55" customWidth="1"/>
    <col min="261" max="261" width="7" style="55" customWidth="1"/>
    <col min="262" max="262" width="10" style="55" customWidth="1"/>
    <col min="263" max="264" width="7" style="55" customWidth="1"/>
    <col min="265" max="265" width="10" style="55" customWidth="1"/>
    <col min="266" max="267" width="7" style="55" customWidth="1"/>
    <col min="268" max="268" width="10" style="55" customWidth="1"/>
    <col min="269" max="270" width="7" style="55" customWidth="1"/>
    <col min="271" max="271" width="10" style="55" customWidth="1"/>
    <col min="272" max="273" width="7" style="55" customWidth="1"/>
    <col min="274" max="274" width="10" style="55" customWidth="1"/>
    <col min="275" max="276" width="7" style="55" customWidth="1"/>
    <col min="277" max="277" width="10" style="55" customWidth="1"/>
    <col min="278" max="279" width="7" style="55" customWidth="1"/>
    <col min="280" max="280" width="34" style="55" customWidth="1"/>
    <col min="281" max="281" width="2.6328125" style="55" customWidth="1"/>
    <col min="282" max="512" width="9" style="55"/>
    <col min="513" max="513" width="1.90625" style="55" customWidth="1"/>
    <col min="514" max="514" width="3.90625" style="55" customWidth="1"/>
    <col min="515" max="515" width="16.26953125" style="55" customWidth="1"/>
    <col min="516" max="516" width="10" style="55" customWidth="1"/>
    <col min="517" max="517" width="7" style="55" customWidth="1"/>
    <col min="518" max="518" width="10" style="55" customWidth="1"/>
    <col min="519" max="520" width="7" style="55" customWidth="1"/>
    <col min="521" max="521" width="10" style="55" customWidth="1"/>
    <col min="522" max="523" width="7" style="55" customWidth="1"/>
    <col min="524" max="524" width="10" style="55" customWidth="1"/>
    <col min="525" max="526" width="7" style="55" customWidth="1"/>
    <col min="527" max="527" width="10" style="55" customWidth="1"/>
    <col min="528" max="529" width="7" style="55" customWidth="1"/>
    <col min="530" max="530" width="10" style="55" customWidth="1"/>
    <col min="531" max="532" width="7" style="55" customWidth="1"/>
    <col min="533" max="533" width="10" style="55" customWidth="1"/>
    <col min="534" max="535" width="7" style="55" customWidth="1"/>
    <col min="536" max="536" width="34" style="55" customWidth="1"/>
    <col min="537" max="537" width="2.6328125" style="55" customWidth="1"/>
    <col min="538" max="768" width="9" style="55"/>
    <col min="769" max="769" width="1.90625" style="55" customWidth="1"/>
    <col min="770" max="770" width="3.90625" style="55" customWidth="1"/>
    <col min="771" max="771" width="16.26953125" style="55" customWidth="1"/>
    <col min="772" max="772" width="10" style="55" customWidth="1"/>
    <col min="773" max="773" width="7" style="55" customWidth="1"/>
    <col min="774" max="774" width="10" style="55" customWidth="1"/>
    <col min="775" max="776" width="7" style="55" customWidth="1"/>
    <col min="777" max="777" width="10" style="55" customWidth="1"/>
    <col min="778" max="779" width="7" style="55" customWidth="1"/>
    <col min="780" max="780" width="10" style="55" customWidth="1"/>
    <col min="781" max="782" width="7" style="55" customWidth="1"/>
    <col min="783" max="783" width="10" style="55" customWidth="1"/>
    <col min="784" max="785" width="7" style="55" customWidth="1"/>
    <col min="786" max="786" width="10" style="55" customWidth="1"/>
    <col min="787" max="788" width="7" style="55" customWidth="1"/>
    <col min="789" max="789" width="10" style="55" customWidth="1"/>
    <col min="790" max="791" width="7" style="55" customWidth="1"/>
    <col min="792" max="792" width="34" style="55" customWidth="1"/>
    <col min="793" max="793" width="2.6328125" style="55" customWidth="1"/>
    <col min="794" max="1024" width="9" style="55"/>
    <col min="1025" max="1025" width="1.90625" style="55" customWidth="1"/>
    <col min="1026" max="1026" width="3.90625" style="55" customWidth="1"/>
    <col min="1027" max="1027" width="16.26953125" style="55" customWidth="1"/>
    <col min="1028" max="1028" width="10" style="55" customWidth="1"/>
    <col min="1029" max="1029" width="7" style="55" customWidth="1"/>
    <col min="1030" max="1030" width="10" style="55" customWidth="1"/>
    <col min="1031" max="1032" width="7" style="55" customWidth="1"/>
    <col min="1033" max="1033" width="10" style="55" customWidth="1"/>
    <col min="1034" max="1035" width="7" style="55" customWidth="1"/>
    <col min="1036" max="1036" width="10" style="55" customWidth="1"/>
    <col min="1037" max="1038" width="7" style="55" customWidth="1"/>
    <col min="1039" max="1039" width="10" style="55" customWidth="1"/>
    <col min="1040" max="1041" width="7" style="55" customWidth="1"/>
    <col min="1042" max="1042" width="10" style="55" customWidth="1"/>
    <col min="1043" max="1044" width="7" style="55" customWidth="1"/>
    <col min="1045" max="1045" width="10" style="55" customWidth="1"/>
    <col min="1046" max="1047" width="7" style="55" customWidth="1"/>
    <col min="1048" max="1048" width="34" style="55" customWidth="1"/>
    <col min="1049" max="1049" width="2.6328125" style="55" customWidth="1"/>
    <col min="1050" max="1280" width="9" style="55"/>
    <col min="1281" max="1281" width="1.90625" style="55" customWidth="1"/>
    <col min="1282" max="1282" width="3.90625" style="55" customWidth="1"/>
    <col min="1283" max="1283" width="16.26953125" style="55" customWidth="1"/>
    <col min="1284" max="1284" width="10" style="55" customWidth="1"/>
    <col min="1285" max="1285" width="7" style="55" customWidth="1"/>
    <col min="1286" max="1286" width="10" style="55" customWidth="1"/>
    <col min="1287" max="1288" width="7" style="55" customWidth="1"/>
    <col min="1289" max="1289" width="10" style="55" customWidth="1"/>
    <col min="1290" max="1291" width="7" style="55" customWidth="1"/>
    <col min="1292" max="1292" width="10" style="55" customWidth="1"/>
    <col min="1293" max="1294" width="7" style="55" customWidth="1"/>
    <col min="1295" max="1295" width="10" style="55" customWidth="1"/>
    <col min="1296" max="1297" width="7" style="55" customWidth="1"/>
    <col min="1298" max="1298" width="10" style="55" customWidth="1"/>
    <col min="1299" max="1300" width="7" style="55" customWidth="1"/>
    <col min="1301" max="1301" width="10" style="55" customWidth="1"/>
    <col min="1302" max="1303" width="7" style="55" customWidth="1"/>
    <col min="1304" max="1304" width="34" style="55" customWidth="1"/>
    <col min="1305" max="1305" width="2.6328125" style="55" customWidth="1"/>
    <col min="1306" max="1536" width="9" style="55"/>
    <col min="1537" max="1537" width="1.90625" style="55" customWidth="1"/>
    <col min="1538" max="1538" width="3.90625" style="55" customWidth="1"/>
    <col min="1539" max="1539" width="16.26953125" style="55" customWidth="1"/>
    <col min="1540" max="1540" width="10" style="55" customWidth="1"/>
    <col min="1541" max="1541" width="7" style="55" customWidth="1"/>
    <col min="1542" max="1542" width="10" style="55" customWidth="1"/>
    <col min="1543" max="1544" width="7" style="55" customWidth="1"/>
    <col min="1545" max="1545" width="10" style="55" customWidth="1"/>
    <col min="1546" max="1547" width="7" style="55" customWidth="1"/>
    <col min="1548" max="1548" width="10" style="55" customWidth="1"/>
    <col min="1549" max="1550" width="7" style="55" customWidth="1"/>
    <col min="1551" max="1551" width="10" style="55" customWidth="1"/>
    <col min="1552" max="1553" width="7" style="55" customWidth="1"/>
    <col min="1554" max="1554" width="10" style="55" customWidth="1"/>
    <col min="1555" max="1556" width="7" style="55" customWidth="1"/>
    <col min="1557" max="1557" width="10" style="55" customWidth="1"/>
    <col min="1558" max="1559" width="7" style="55" customWidth="1"/>
    <col min="1560" max="1560" width="34" style="55" customWidth="1"/>
    <col min="1561" max="1561" width="2.6328125" style="55" customWidth="1"/>
    <col min="1562" max="1792" width="9" style="55"/>
    <col min="1793" max="1793" width="1.90625" style="55" customWidth="1"/>
    <col min="1794" max="1794" width="3.90625" style="55" customWidth="1"/>
    <col min="1795" max="1795" width="16.26953125" style="55" customWidth="1"/>
    <col min="1796" max="1796" width="10" style="55" customWidth="1"/>
    <col min="1797" max="1797" width="7" style="55" customWidth="1"/>
    <col min="1798" max="1798" width="10" style="55" customWidth="1"/>
    <col min="1799" max="1800" width="7" style="55" customWidth="1"/>
    <col min="1801" max="1801" width="10" style="55" customWidth="1"/>
    <col min="1802" max="1803" width="7" style="55" customWidth="1"/>
    <col min="1804" max="1804" width="10" style="55" customWidth="1"/>
    <col min="1805" max="1806" width="7" style="55" customWidth="1"/>
    <col min="1807" max="1807" width="10" style="55" customWidth="1"/>
    <col min="1808" max="1809" width="7" style="55" customWidth="1"/>
    <col min="1810" max="1810" width="10" style="55" customWidth="1"/>
    <col min="1811" max="1812" width="7" style="55" customWidth="1"/>
    <col min="1813" max="1813" width="10" style="55" customWidth="1"/>
    <col min="1814" max="1815" width="7" style="55" customWidth="1"/>
    <col min="1816" max="1816" width="34" style="55" customWidth="1"/>
    <col min="1817" max="1817" width="2.6328125" style="55" customWidth="1"/>
    <col min="1818" max="2048" width="9" style="55"/>
    <col min="2049" max="2049" width="1.90625" style="55" customWidth="1"/>
    <col min="2050" max="2050" width="3.90625" style="55" customWidth="1"/>
    <col min="2051" max="2051" width="16.26953125" style="55" customWidth="1"/>
    <col min="2052" max="2052" width="10" style="55" customWidth="1"/>
    <col min="2053" max="2053" width="7" style="55" customWidth="1"/>
    <col min="2054" max="2054" width="10" style="55" customWidth="1"/>
    <col min="2055" max="2056" width="7" style="55" customWidth="1"/>
    <col min="2057" max="2057" width="10" style="55" customWidth="1"/>
    <col min="2058" max="2059" width="7" style="55" customWidth="1"/>
    <col min="2060" max="2060" width="10" style="55" customWidth="1"/>
    <col min="2061" max="2062" width="7" style="55" customWidth="1"/>
    <col min="2063" max="2063" width="10" style="55" customWidth="1"/>
    <col min="2064" max="2065" width="7" style="55" customWidth="1"/>
    <col min="2066" max="2066" width="10" style="55" customWidth="1"/>
    <col min="2067" max="2068" width="7" style="55" customWidth="1"/>
    <col min="2069" max="2069" width="10" style="55" customWidth="1"/>
    <col min="2070" max="2071" width="7" style="55" customWidth="1"/>
    <col min="2072" max="2072" width="34" style="55" customWidth="1"/>
    <col min="2073" max="2073" width="2.6328125" style="55" customWidth="1"/>
    <col min="2074" max="2304" width="9" style="55"/>
    <col min="2305" max="2305" width="1.90625" style="55" customWidth="1"/>
    <col min="2306" max="2306" width="3.90625" style="55" customWidth="1"/>
    <col min="2307" max="2307" width="16.26953125" style="55" customWidth="1"/>
    <col min="2308" max="2308" width="10" style="55" customWidth="1"/>
    <col min="2309" max="2309" width="7" style="55" customWidth="1"/>
    <col min="2310" max="2310" width="10" style="55" customWidth="1"/>
    <col min="2311" max="2312" width="7" style="55" customWidth="1"/>
    <col min="2313" max="2313" width="10" style="55" customWidth="1"/>
    <col min="2314" max="2315" width="7" style="55" customWidth="1"/>
    <col min="2316" max="2316" width="10" style="55" customWidth="1"/>
    <col min="2317" max="2318" width="7" style="55" customWidth="1"/>
    <col min="2319" max="2319" width="10" style="55" customWidth="1"/>
    <col min="2320" max="2321" width="7" style="55" customWidth="1"/>
    <col min="2322" max="2322" width="10" style="55" customWidth="1"/>
    <col min="2323" max="2324" width="7" style="55" customWidth="1"/>
    <col min="2325" max="2325" width="10" style="55" customWidth="1"/>
    <col min="2326" max="2327" width="7" style="55" customWidth="1"/>
    <col min="2328" max="2328" width="34" style="55" customWidth="1"/>
    <col min="2329" max="2329" width="2.6328125" style="55" customWidth="1"/>
    <col min="2330" max="2560" width="9" style="55"/>
    <col min="2561" max="2561" width="1.90625" style="55" customWidth="1"/>
    <col min="2562" max="2562" width="3.90625" style="55" customWidth="1"/>
    <col min="2563" max="2563" width="16.26953125" style="55" customWidth="1"/>
    <col min="2564" max="2564" width="10" style="55" customWidth="1"/>
    <col min="2565" max="2565" width="7" style="55" customWidth="1"/>
    <col min="2566" max="2566" width="10" style="55" customWidth="1"/>
    <col min="2567" max="2568" width="7" style="55" customWidth="1"/>
    <col min="2569" max="2569" width="10" style="55" customWidth="1"/>
    <col min="2570" max="2571" width="7" style="55" customWidth="1"/>
    <col min="2572" max="2572" width="10" style="55" customWidth="1"/>
    <col min="2573" max="2574" width="7" style="55" customWidth="1"/>
    <col min="2575" max="2575" width="10" style="55" customWidth="1"/>
    <col min="2576" max="2577" width="7" style="55" customWidth="1"/>
    <col min="2578" max="2578" width="10" style="55" customWidth="1"/>
    <col min="2579" max="2580" width="7" style="55" customWidth="1"/>
    <col min="2581" max="2581" width="10" style="55" customWidth="1"/>
    <col min="2582" max="2583" width="7" style="55" customWidth="1"/>
    <col min="2584" max="2584" width="34" style="55" customWidth="1"/>
    <col min="2585" max="2585" width="2.6328125" style="55" customWidth="1"/>
    <col min="2586" max="2816" width="9" style="55"/>
    <col min="2817" max="2817" width="1.90625" style="55" customWidth="1"/>
    <col min="2818" max="2818" width="3.90625" style="55" customWidth="1"/>
    <col min="2819" max="2819" width="16.26953125" style="55" customWidth="1"/>
    <col min="2820" max="2820" width="10" style="55" customWidth="1"/>
    <col min="2821" max="2821" width="7" style="55" customWidth="1"/>
    <col min="2822" max="2822" width="10" style="55" customWidth="1"/>
    <col min="2823" max="2824" width="7" style="55" customWidth="1"/>
    <col min="2825" max="2825" width="10" style="55" customWidth="1"/>
    <col min="2826" max="2827" width="7" style="55" customWidth="1"/>
    <col min="2828" max="2828" width="10" style="55" customWidth="1"/>
    <col min="2829" max="2830" width="7" style="55" customWidth="1"/>
    <col min="2831" max="2831" width="10" style="55" customWidth="1"/>
    <col min="2832" max="2833" width="7" style="55" customWidth="1"/>
    <col min="2834" max="2834" width="10" style="55" customWidth="1"/>
    <col min="2835" max="2836" width="7" style="55" customWidth="1"/>
    <col min="2837" max="2837" width="10" style="55" customWidth="1"/>
    <col min="2838" max="2839" width="7" style="55" customWidth="1"/>
    <col min="2840" max="2840" width="34" style="55" customWidth="1"/>
    <col min="2841" max="2841" width="2.6328125" style="55" customWidth="1"/>
    <col min="2842" max="3072" width="9" style="55"/>
    <col min="3073" max="3073" width="1.90625" style="55" customWidth="1"/>
    <col min="3074" max="3074" width="3.90625" style="55" customWidth="1"/>
    <col min="3075" max="3075" width="16.26953125" style="55" customWidth="1"/>
    <col min="3076" max="3076" width="10" style="55" customWidth="1"/>
    <col min="3077" max="3077" width="7" style="55" customWidth="1"/>
    <col min="3078" max="3078" width="10" style="55" customWidth="1"/>
    <col min="3079" max="3080" width="7" style="55" customWidth="1"/>
    <col min="3081" max="3081" width="10" style="55" customWidth="1"/>
    <col min="3082" max="3083" width="7" style="55" customWidth="1"/>
    <col min="3084" max="3084" width="10" style="55" customWidth="1"/>
    <col min="3085" max="3086" width="7" style="55" customWidth="1"/>
    <col min="3087" max="3087" width="10" style="55" customWidth="1"/>
    <col min="3088" max="3089" width="7" style="55" customWidth="1"/>
    <col min="3090" max="3090" width="10" style="55" customWidth="1"/>
    <col min="3091" max="3092" width="7" style="55" customWidth="1"/>
    <col min="3093" max="3093" width="10" style="55" customWidth="1"/>
    <col min="3094" max="3095" width="7" style="55" customWidth="1"/>
    <col min="3096" max="3096" width="34" style="55" customWidth="1"/>
    <col min="3097" max="3097" width="2.6328125" style="55" customWidth="1"/>
    <col min="3098" max="3328" width="9" style="55"/>
    <col min="3329" max="3329" width="1.90625" style="55" customWidth="1"/>
    <col min="3330" max="3330" width="3.90625" style="55" customWidth="1"/>
    <col min="3331" max="3331" width="16.26953125" style="55" customWidth="1"/>
    <col min="3332" max="3332" width="10" style="55" customWidth="1"/>
    <col min="3333" max="3333" width="7" style="55" customWidth="1"/>
    <col min="3334" max="3334" width="10" style="55" customWidth="1"/>
    <col min="3335" max="3336" width="7" style="55" customWidth="1"/>
    <col min="3337" max="3337" width="10" style="55" customWidth="1"/>
    <col min="3338" max="3339" width="7" style="55" customWidth="1"/>
    <col min="3340" max="3340" width="10" style="55" customWidth="1"/>
    <col min="3341" max="3342" width="7" style="55" customWidth="1"/>
    <col min="3343" max="3343" width="10" style="55" customWidth="1"/>
    <col min="3344" max="3345" width="7" style="55" customWidth="1"/>
    <col min="3346" max="3346" width="10" style="55" customWidth="1"/>
    <col min="3347" max="3348" width="7" style="55" customWidth="1"/>
    <col min="3349" max="3349" width="10" style="55" customWidth="1"/>
    <col min="3350" max="3351" width="7" style="55" customWidth="1"/>
    <col min="3352" max="3352" width="34" style="55" customWidth="1"/>
    <col min="3353" max="3353" width="2.6328125" style="55" customWidth="1"/>
    <col min="3354" max="3584" width="9" style="55"/>
    <col min="3585" max="3585" width="1.90625" style="55" customWidth="1"/>
    <col min="3586" max="3586" width="3.90625" style="55" customWidth="1"/>
    <col min="3587" max="3587" width="16.26953125" style="55" customWidth="1"/>
    <col min="3588" max="3588" width="10" style="55" customWidth="1"/>
    <col min="3589" max="3589" width="7" style="55" customWidth="1"/>
    <col min="3590" max="3590" width="10" style="55" customWidth="1"/>
    <col min="3591" max="3592" width="7" style="55" customWidth="1"/>
    <col min="3593" max="3593" width="10" style="55" customWidth="1"/>
    <col min="3594" max="3595" width="7" style="55" customWidth="1"/>
    <col min="3596" max="3596" width="10" style="55" customWidth="1"/>
    <col min="3597" max="3598" width="7" style="55" customWidth="1"/>
    <col min="3599" max="3599" width="10" style="55" customWidth="1"/>
    <col min="3600" max="3601" width="7" style="55" customWidth="1"/>
    <col min="3602" max="3602" width="10" style="55" customWidth="1"/>
    <col min="3603" max="3604" width="7" style="55" customWidth="1"/>
    <col min="3605" max="3605" width="10" style="55" customWidth="1"/>
    <col min="3606" max="3607" width="7" style="55" customWidth="1"/>
    <col min="3608" max="3608" width="34" style="55" customWidth="1"/>
    <col min="3609" max="3609" width="2.6328125" style="55" customWidth="1"/>
    <col min="3610" max="3840" width="9" style="55"/>
    <col min="3841" max="3841" width="1.90625" style="55" customWidth="1"/>
    <col min="3842" max="3842" width="3.90625" style="55" customWidth="1"/>
    <col min="3843" max="3843" width="16.26953125" style="55" customWidth="1"/>
    <col min="3844" max="3844" width="10" style="55" customWidth="1"/>
    <col min="3845" max="3845" width="7" style="55" customWidth="1"/>
    <col min="3846" max="3846" width="10" style="55" customWidth="1"/>
    <col min="3847" max="3848" width="7" style="55" customWidth="1"/>
    <col min="3849" max="3849" width="10" style="55" customWidth="1"/>
    <col min="3850" max="3851" width="7" style="55" customWidth="1"/>
    <col min="3852" max="3852" width="10" style="55" customWidth="1"/>
    <col min="3853" max="3854" width="7" style="55" customWidth="1"/>
    <col min="3855" max="3855" width="10" style="55" customWidth="1"/>
    <col min="3856" max="3857" width="7" style="55" customWidth="1"/>
    <col min="3858" max="3858" width="10" style="55" customWidth="1"/>
    <col min="3859" max="3860" width="7" style="55" customWidth="1"/>
    <col min="3861" max="3861" width="10" style="55" customWidth="1"/>
    <col min="3862" max="3863" width="7" style="55" customWidth="1"/>
    <col min="3864" max="3864" width="34" style="55" customWidth="1"/>
    <col min="3865" max="3865" width="2.6328125" style="55" customWidth="1"/>
    <col min="3866" max="4096" width="9" style="55"/>
    <col min="4097" max="4097" width="1.90625" style="55" customWidth="1"/>
    <col min="4098" max="4098" width="3.90625" style="55" customWidth="1"/>
    <col min="4099" max="4099" width="16.26953125" style="55" customWidth="1"/>
    <col min="4100" max="4100" width="10" style="55" customWidth="1"/>
    <col min="4101" max="4101" width="7" style="55" customWidth="1"/>
    <col min="4102" max="4102" width="10" style="55" customWidth="1"/>
    <col min="4103" max="4104" width="7" style="55" customWidth="1"/>
    <col min="4105" max="4105" width="10" style="55" customWidth="1"/>
    <col min="4106" max="4107" width="7" style="55" customWidth="1"/>
    <col min="4108" max="4108" width="10" style="55" customWidth="1"/>
    <col min="4109" max="4110" width="7" style="55" customWidth="1"/>
    <col min="4111" max="4111" width="10" style="55" customWidth="1"/>
    <col min="4112" max="4113" width="7" style="55" customWidth="1"/>
    <col min="4114" max="4114" width="10" style="55" customWidth="1"/>
    <col min="4115" max="4116" width="7" style="55" customWidth="1"/>
    <col min="4117" max="4117" width="10" style="55" customWidth="1"/>
    <col min="4118" max="4119" width="7" style="55" customWidth="1"/>
    <col min="4120" max="4120" width="34" style="55" customWidth="1"/>
    <col min="4121" max="4121" width="2.6328125" style="55" customWidth="1"/>
    <col min="4122" max="4352" width="9" style="55"/>
    <col min="4353" max="4353" width="1.90625" style="55" customWidth="1"/>
    <col min="4354" max="4354" width="3.90625" style="55" customWidth="1"/>
    <col min="4355" max="4355" width="16.26953125" style="55" customWidth="1"/>
    <col min="4356" max="4356" width="10" style="55" customWidth="1"/>
    <col min="4357" max="4357" width="7" style="55" customWidth="1"/>
    <col min="4358" max="4358" width="10" style="55" customWidth="1"/>
    <col min="4359" max="4360" width="7" style="55" customWidth="1"/>
    <col min="4361" max="4361" width="10" style="55" customWidth="1"/>
    <col min="4362" max="4363" width="7" style="55" customWidth="1"/>
    <col min="4364" max="4364" width="10" style="55" customWidth="1"/>
    <col min="4365" max="4366" width="7" style="55" customWidth="1"/>
    <col min="4367" max="4367" width="10" style="55" customWidth="1"/>
    <col min="4368" max="4369" width="7" style="55" customWidth="1"/>
    <col min="4370" max="4370" width="10" style="55" customWidth="1"/>
    <col min="4371" max="4372" width="7" style="55" customWidth="1"/>
    <col min="4373" max="4373" width="10" style="55" customWidth="1"/>
    <col min="4374" max="4375" width="7" style="55" customWidth="1"/>
    <col min="4376" max="4376" width="34" style="55" customWidth="1"/>
    <col min="4377" max="4377" width="2.6328125" style="55" customWidth="1"/>
    <col min="4378" max="4608" width="9" style="55"/>
    <col min="4609" max="4609" width="1.90625" style="55" customWidth="1"/>
    <col min="4610" max="4610" width="3.90625" style="55" customWidth="1"/>
    <col min="4611" max="4611" width="16.26953125" style="55" customWidth="1"/>
    <col min="4612" max="4612" width="10" style="55" customWidth="1"/>
    <col min="4613" max="4613" width="7" style="55" customWidth="1"/>
    <col min="4614" max="4614" width="10" style="55" customWidth="1"/>
    <col min="4615" max="4616" width="7" style="55" customWidth="1"/>
    <col min="4617" max="4617" width="10" style="55" customWidth="1"/>
    <col min="4618" max="4619" width="7" style="55" customWidth="1"/>
    <col min="4620" max="4620" width="10" style="55" customWidth="1"/>
    <col min="4621" max="4622" width="7" style="55" customWidth="1"/>
    <col min="4623" max="4623" width="10" style="55" customWidth="1"/>
    <col min="4624" max="4625" width="7" style="55" customWidth="1"/>
    <col min="4626" max="4626" width="10" style="55" customWidth="1"/>
    <col min="4627" max="4628" width="7" style="55" customWidth="1"/>
    <col min="4629" max="4629" width="10" style="55" customWidth="1"/>
    <col min="4630" max="4631" width="7" style="55" customWidth="1"/>
    <col min="4632" max="4632" width="34" style="55" customWidth="1"/>
    <col min="4633" max="4633" width="2.6328125" style="55" customWidth="1"/>
    <col min="4634" max="4864" width="9" style="55"/>
    <col min="4865" max="4865" width="1.90625" style="55" customWidth="1"/>
    <col min="4866" max="4866" width="3.90625" style="55" customWidth="1"/>
    <col min="4867" max="4867" width="16.26953125" style="55" customWidth="1"/>
    <col min="4868" max="4868" width="10" style="55" customWidth="1"/>
    <col min="4869" max="4869" width="7" style="55" customWidth="1"/>
    <col min="4870" max="4870" width="10" style="55" customWidth="1"/>
    <col min="4871" max="4872" width="7" style="55" customWidth="1"/>
    <col min="4873" max="4873" width="10" style="55" customWidth="1"/>
    <col min="4874" max="4875" width="7" style="55" customWidth="1"/>
    <col min="4876" max="4876" width="10" style="55" customWidth="1"/>
    <col min="4877" max="4878" width="7" style="55" customWidth="1"/>
    <col min="4879" max="4879" width="10" style="55" customWidth="1"/>
    <col min="4880" max="4881" width="7" style="55" customWidth="1"/>
    <col min="4882" max="4882" width="10" style="55" customWidth="1"/>
    <col min="4883" max="4884" width="7" style="55" customWidth="1"/>
    <col min="4885" max="4885" width="10" style="55" customWidth="1"/>
    <col min="4886" max="4887" width="7" style="55" customWidth="1"/>
    <col min="4888" max="4888" width="34" style="55" customWidth="1"/>
    <col min="4889" max="4889" width="2.6328125" style="55" customWidth="1"/>
    <col min="4890" max="5120" width="9" style="55"/>
    <col min="5121" max="5121" width="1.90625" style="55" customWidth="1"/>
    <col min="5122" max="5122" width="3.90625" style="55" customWidth="1"/>
    <col min="5123" max="5123" width="16.26953125" style="55" customWidth="1"/>
    <col min="5124" max="5124" width="10" style="55" customWidth="1"/>
    <col min="5125" max="5125" width="7" style="55" customWidth="1"/>
    <col min="5126" max="5126" width="10" style="55" customWidth="1"/>
    <col min="5127" max="5128" width="7" style="55" customWidth="1"/>
    <col min="5129" max="5129" width="10" style="55" customWidth="1"/>
    <col min="5130" max="5131" width="7" style="55" customWidth="1"/>
    <col min="5132" max="5132" width="10" style="55" customWidth="1"/>
    <col min="5133" max="5134" width="7" style="55" customWidth="1"/>
    <col min="5135" max="5135" width="10" style="55" customWidth="1"/>
    <col min="5136" max="5137" width="7" style="55" customWidth="1"/>
    <col min="5138" max="5138" width="10" style="55" customWidth="1"/>
    <col min="5139" max="5140" width="7" style="55" customWidth="1"/>
    <col min="5141" max="5141" width="10" style="55" customWidth="1"/>
    <col min="5142" max="5143" width="7" style="55" customWidth="1"/>
    <col min="5144" max="5144" width="34" style="55" customWidth="1"/>
    <col min="5145" max="5145" width="2.6328125" style="55" customWidth="1"/>
    <col min="5146" max="5376" width="9" style="55"/>
    <col min="5377" max="5377" width="1.90625" style="55" customWidth="1"/>
    <col min="5378" max="5378" width="3.90625" style="55" customWidth="1"/>
    <col min="5379" max="5379" width="16.26953125" style="55" customWidth="1"/>
    <col min="5380" max="5380" width="10" style="55" customWidth="1"/>
    <col min="5381" max="5381" width="7" style="55" customWidth="1"/>
    <col min="5382" max="5382" width="10" style="55" customWidth="1"/>
    <col min="5383" max="5384" width="7" style="55" customWidth="1"/>
    <col min="5385" max="5385" width="10" style="55" customWidth="1"/>
    <col min="5386" max="5387" width="7" style="55" customWidth="1"/>
    <col min="5388" max="5388" width="10" style="55" customWidth="1"/>
    <col min="5389" max="5390" width="7" style="55" customWidth="1"/>
    <col min="5391" max="5391" width="10" style="55" customWidth="1"/>
    <col min="5392" max="5393" width="7" style="55" customWidth="1"/>
    <col min="5394" max="5394" width="10" style="55" customWidth="1"/>
    <col min="5395" max="5396" width="7" style="55" customWidth="1"/>
    <col min="5397" max="5397" width="10" style="55" customWidth="1"/>
    <col min="5398" max="5399" width="7" style="55" customWidth="1"/>
    <col min="5400" max="5400" width="34" style="55" customWidth="1"/>
    <col min="5401" max="5401" width="2.6328125" style="55" customWidth="1"/>
    <col min="5402" max="5632" width="9" style="55"/>
    <col min="5633" max="5633" width="1.90625" style="55" customWidth="1"/>
    <col min="5634" max="5634" width="3.90625" style="55" customWidth="1"/>
    <col min="5635" max="5635" width="16.26953125" style="55" customWidth="1"/>
    <col min="5636" max="5636" width="10" style="55" customWidth="1"/>
    <col min="5637" max="5637" width="7" style="55" customWidth="1"/>
    <col min="5638" max="5638" width="10" style="55" customWidth="1"/>
    <col min="5639" max="5640" width="7" style="55" customWidth="1"/>
    <col min="5641" max="5641" width="10" style="55" customWidth="1"/>
    <col min="5642" max="5643" width="7" style="55" customWidth="1"/>
    <col min="5644" max="5644" width="10" style="55" customWidth="1"/>
    <col min="5645" max="5646" width="7" style="55" customWidth="1"/>
    <col min="5647" max="5647" width="10" style="55" customWidth="1"/>
    <col min="5648" max="5649" width="7" style="55" customWidth="1"/>
    <col min="5650" max="5650" width="10" style="55" customWidth="1"/>
    <col min="5651" max="5652" width="7" style="55" customWidth="1"/>
    <col min="5653" max="5653" width="10" style="55" customWidth="1"/>
    <col min="5654" max="5655" width="7" style="55" customWidth="1"/>
    <col min="5656" max="5656" width="34" style="55" customWidth="1"/>
    <col min="5657" max="5657" width="2.6328125" style="55" customWidth="1"/>
    <col min="5658" max="5888" width="9" style="55"/>
    <col min="5889" max="5889" width="1.90625" style="55" customWidth="1"/>
    <col min="5890" max="5890" width="3.90625" style="55" customWidth="1"/>
    <col min="5891" max="5891" width="16.26953125" style="55" customWidth="1"/>
    <col min="5892" max="5892" width="10" style="55" customWidth="1"/>
    <col min="5893" max="5893" width="7" style="55" customWidth="1"/>
    <col min="5894" max="5894" width="10" style="55" customWidth="1"/>
    <col min="5895" max="5896" width="7" style="55" customWidth="1"/>
    <col min="5897" max="5897" width="10" style="55" customWidth="1"/>
    <col min="5898" max="5899" width="7" style="55" customWidth="1"/>
    <col min="5900" max="5900" width="10" style="55" customWidth="1"/>
    <col min="5901" max="5902" width="7" style="55" customWidth="1"/>
    <col min="5903" max="5903" width="10" style="55" customWidth="1"/>
    <col min="5904" max="5905" width="7" style="55" customWidth="1"/>
    <col min="5906" max="5906" width="10" style="55" customWidth="1"/>
    <col min="5907" max="5908" width="7" style="55" customWidth="1"/>
    <col min="5909" max="5909" width="10" style="55" customWidth="1"/>
    <col min="5910" max="5911" width="7" style="55" customWidth="1"/>
    <col min="5912" max="5912" width="34" style="55" customWidth="1"/>
    <col min="5913" max="5913" width="2.6328125" style="55" customWidth="1"/>
    <col min="5914" max="6144" width="9" style="55"/>
    <col min="6145" max="6145" width="1.90625" style="55" customWidth="1"/>
    <col min="6146" max="6146" width="3.90625" style="55" customWidth="1"/>
    <col min="6147" max="6147" width="16.26953125" style="55" customWidth="1"/>
    <col min="6148" max="6148" width="10" style="55" customWidth="1"/>
    <col min="6149" max="6149" width="7" style="55" customWidth="1"/>
    <col min="6150" max="6150" width="10" style="55" customWidth="1"/>
    <col min="6151" max="6152" width="7" style="55" customWidth="1"/>
    <col min="6153" max="6153" width="10" style="55" customWidth="1"/>
    <col min="6154" max="6155" width="7" style="55" customWidth="1"/>
    <col min="6156" max="6156" width="10" style="55" customWidth="1"/>
    <col min="6157" max="6158" width="7" style="55" customWidth="1"/>
    <col min="6159" max="6159" width="10" style="55" customWidth="1"/>
    <col min="6160" max="6161" width="7" style="55" customWidth="1"/>
    <col min="6162" max="6162" width="10" style="55" customWidth="1"/>
    <col min="6163" max="6164" width="7" style="55" customWidth="1"/>
    <col min="6165" max="6165" width="10" style="55" customWidth="1"/>
    <col min="6166" max="6167" width="7" style="55" customWidth="1"/>
    <col min="6168" max="6168" width="34" style="55" customWidth="1"/>
    <col min="6169" max="6169" width="2.6328125" style="55" customWidth="1"/>
    <col min="6170" max="6400" width="9" style="55"/>
    <col min="6401" max="6401" width="1.90625" style="55" customWidth="1"/>
    <col min="6402" max="6402" width="3.90625" style="55" customWidth="1"/>
    <col min="6403" max="6403" width="16.26953125" style="55" customWidth="1"/>
    <col min="6404" max="6404" width="10" style="55" customWidth="1"/>
    <col min="6405" max="6405" width="7" style="55" customWidth="1"/>
    <col min="6406" max="6406" width="10" style="55" customWidth="1"/>
    <col min="6407" max="6408" width="7" style="55" customWidth="1"/>
    <col min="6409" max="6409" width="10" style="55" customWidth="1"/>
    <col min="6410" max="6411" width="7" style="55" customWidth="1"/>
    <col min="6412" max="6412" width="10" style="55" customWidth="1"/>
    <col min="6413" max="6414" width="7" style="55" customWidth="1"/>
    <col min="6415" max="6415" width="10" style="55" customWidth="1"/>
    <col min="6416" max="6417" width="7" style="55" customWidth="1"/>
    <col min="6418" max="6418" width="10" style="55" customWidth="1"/>
    <col min="6419" max="6420" width="7" style="55" customWidth="1"/>
    <col min="6421" max="6421" width="10" style="55" customWidth="1"/>
    <col min="6422" max="6423" width="7" style="55" customWidth="1"/>
    <col min="6424" max="6424" width="34" style="55" customWidth="1"/>
    <col min="6425" max="6425" width="2.6328125" style="55" customWidth="1"/>
    <col min="6426" max="6656" width="9" style="55"/>
    <col min="6657" max="6657" width="1.90625" style="55" customWidth="1"/>
    <col min="6658" max="6658" width="3.90625" style="55" customWidth="1"/>
    <col min="6659" max="6659" width="16.26953125" style="55" customWidth="1"/>
    <col min="6660" max="6660" width="10" style="55" customWidth="1"/>
    <col min="6661" max="6661" width="7" style="55" customWidth="1"/>
    <col min="6662" max="6662" width="10" style="55" customWidth="1"/>
    <col min="6663" max="6664" width="7" style="55" customWidth="1"/>
    <col min="6665" max="6665" width="10" style="55" customWidth="1"/>
    <col min="6666" max="6667" width="7" style="55" customWidth="1"/>
    <col min="6668" max="6668" width="10" style="55" customWidth="1"/>
    <col min="6669" max="6670" width="7" style="55" customWidth="1"/>
    <col min="6671" max="6671" width="10" style="55" customWidth="1"/>
    <col min="6672" max="6673" width="7" style="55" customWidth="1"/>
    <col min="6674" max="6674" width="10" style="55" customWidth="1"/>
    <col min="6675" max="6676" width="7" style="55" customWidth="1"/>
    <col min="6677" max="6677" width="10" style="55" customWidth="1"/>
    <col min="6678" max="6679" width="7" style="55" customWidth="1"/>
    <col min="6680" max="6680" width="34" style="55" customWidth="1"/>
    <col min="6681" max="6681" width="2.6328125" style="55" customWidth="1"/>
    <col min="6682" max="6912" width="9" style="55"/>
    <col min="6913" max="6913" width="1.90625" style="55" customWidth="1"/>
    <col min="6914" max="6914" width="3.90625" style="55" customWidth="1"/>
    <col min="6915" max="6915" width="16.26953125" style="55" customWidth="1"/>
    <col min="6916" max="6916" width="10" style="55" customWidth="1"/>
    <col min="6917" max="6917" width="7" style="55" customWidth="1"/>
    <col min="6918" max="6918" width="10" style="55" customWidth="1"/>
    <col min="6919" max="6920" width="7" style="55" customWidth="1"/>
    <col min="6921" max="6921" width="10" style="55" customWidth="1"/>
    <col min="6922" max="6923" width="7" style="55" customWidth="1"/>
    <col min="6924" max="6924" width="10" style="55" customWidth="1"/>
    <col min="6925" max="6926" width="7" style="55" customWidth="1"/>
    <col min="6927" max="6927" width="10" style="55" customWidth="1"/>
    <col min="6928" max="6929" width="7" style="55" customWidth="1"/>
    <col min="6930" max="6930" width="10" style="55" customWidth="1"/>
    <col min="6931" max="6932" width="7" style="55" customWidth="1"/>
    <col min="6933" max="6933" width="10" style="55" customWidth="1"/>
    <col min="6934" max="6935" width="7" style="55" customWidth="1"/>
    <col min="6936" max="6936" width="34" style="55" customWidth="1"/>
    <col min="6937" max="6937" width="2.6328125" style="55" customWidth="1"/>
    <col min="6938" max="7168" width="9" style="55"/>
    <col min="7169" max="7169" width="1.90625" style="55" customWidth="1"/>
    <col min="7170" max="7170" width="3.90625" style="55" customWidth="1"/>
    <col min="7171" max="7171" width="16.26953125" style="55" customWidth="1"/>
    <col min="7172" max="7172" width="10" style="55" customWidth="1"/>
    <col min="7173" max="7173" width="7" style="55" customWidth="1"/>
    <col min="7174" max="7174" width="10" style="55" customWidth="1"/>
    <col min="7175" max="7176" width="7" style="55" customWidth="1"/>
    <col min="7177" max="7177" width="10" style="55" customWidth="1"/>
    <col min="7178" max="7179" width="7" style="55" customWidth="1"/>
    <col min="7180" max="7180" width="10" style="55" customWidth="1"/>
    <col min="7181" max="7182" width="7" style="55" customWidth="1"/>
    <col min="7183" max="7183" width="10" style="55" customWidth="1"/>
    <col min="7184" max="7185" width="7" style="55" customWidth="1"/>
    <col min="7186" max="7186" width="10" style="55" customWidth="1"/>
    <col min="7187" max="7188" width="7" style="55" customWidth="1"/>
    <col min="7189" max="7189" width="10" style="55" customWidth="1"/>
    <col min="7190" max="7191" width="7" style="55" customWidth="1"/>
    <col min="7192" max="7192" width="34" style="55" customWidth="1"/>
    <col min="7193" max="7193" width="2.6328125" style="55" customWidth="1"/>
    <col min="7194" max="7424" width="9" style="55"/>
    <col min="7425" max="7425" width="1.90625" style="55" customWidth="1"/>
    <col min="7426" max="7426" width="3.90625" style="55" customWidth="1"/>
    <col min="7427" max="7427" width="16.26953125" style="55" customWidth="1"/>
    <col min="7428" max="7428" width="10" style="55" customWidth="1"/>
    <col min="7429" max="7429" width="7" style="55" customWidth="1"/>
    <col min="7430" max="7430" width="10" style="55" customWidth="1"/>
    <col min="7431" max="7432" width="7" style="55" customWidth="1"/>
    <col min="7433" max="7433" width="10" style="55" customWidth="1"/>
    <col min="7434" max="7435" width="7" style="55" customWidth="1"/>
    <col min="7436" max="7436" width="10" style="55" customWidth="1"/>
    <col min="7437" max="7438" width="7" style="55" customWidth="1"/>
    <col min="7439" max="7439" width="10" style="55" customWidth="1"/>
    <col min="7440" max="7441" width="7" style="55" customWidth="1"/>
    <col min="7442" max="7442" width="10" style="55" customWidth="1"/>
    <col min="7443" max="7444" width="7" style="55" customWidth="1"/>
    <col min="7445" max="7445" width="10" style="55" customWidth="1"/>
    <col min="7446" max="7447" width="7" style="55" customWidth="1"/>
    <col min="7448" max="7448" width="34" style="55" customWidth="1"/>
    <col min="7449" max="7449" width="2.6328125" style="55" customWidth="1"/>
    <col min="7450" max="7680" width="9" style="55"/>
    <col min="7681" max="7681" width="1.90625" style="55" customWidth="1"/>
    <col min="7682" max="7682" width="3.90625" style="55" customWidth="1"/>
    <col min="7683" max="7683" width="16.26953125" style="55" customWidth="1"/>
    <col min="7684" max="7684" width="10" style="55" customWidth="1"/>
    <col min="7685" max="7685" width="7" style="55" customWidth="1"/>
    <col min="7686" max="7686" width="10" style="55" customWidth="1"/>
    <col min="7687" max="7688" width="7" style="55" customWidth="1"/>
    <col min="7689" max="7689" width="10" style="55" customWidth="1"/>
    <col min="7690" max="7691" width="7" style="55" customWidth="1"/>
    <col min="7692" max="7692" width="10" style="55" customWidth="1"/>
    <col min="7693" max="7694" width="7" style="55" customWidth="1"/>
    <col min="7695" max="7695" width="10" style="55" customWidth="1"/>
    <col min="7696" max="7697" width="7" style="55" customWidth="1"/>
    <col min="7698" max="7698" width="10" style="55" customWidth="1"/>
    <col min="7699" max="7700" width="7" style="55" customWidth="1"/>
    <col min="7701" max="7701" width="10" style="55" customWidth="1"/>
    <col min="7702" max="7703" width="7" style="55" customWidth="1"/>
    <col min="7704" max="7704" width="34" style="55" customWidth="1"/>
    <col min="7705" max="7705" width="2.6328125" style="55" customWidth="1"/>
    <col min="7706" max="7936" width="9" style="55"/>
    <col min="7937" max="7937" width="1.90625" style="55" customWidth="1"/>
    <col min="7938" max="7938" width="3.90625" style="55" customWidth="1"/>
    <col min="7939" max="7939" width="16.26953125" style="55" customWidth="1"/>
    <col min="7940" max="7940" width="10" style="55" customWidth="1"/>
    <col min="7941" max="7941" width="7" style="55" customWidth="1"/>
    <col min="7942" max="7942" width="10" style="55" customWidth="1"/>
    <col min="7943" max="7944" width="7" style="55" customWidth="1"/>
    <col min="7945" max="7945" width="10" style="55" customWidth="1"/>
    <col min="7946" max="7947" width="7" style="55" customWidth="1"/>
    <col min="7948" max="7948" width="10" style="55" customWidth="1"/>
    <col min="7949" max="7950" width="7" style="55" customWidth="1"/>
    <col min="7951" max="7951" width="10" style="55" customWidth="1"/>
    <col min="7952" max="7953" width="7" style="55" customWidth="1"/>
    <col min="7954" max="7954" width="10" style="55" customWidth="1"/>
    <col min="7955" max="7956" width="7" style="55" customWidth="1"/>
    <col min="7957" max="7957" width="10" style="55" customWidth="1"/>
    <col min="7958" max="7959" width="7" style="55" customWidth="1"/>
    <col min="7960" max="7960" width="34" style="55" customWidth="1"/>
    <col min="7961" max="7961" width="2.6328125" style="55" customWidth="1"/>
    <col min="7962" max="8192" width="9" style="55"/>
    <col min="8193" max="8193" width="1.90625" style="55" customWidth="1"/>
    <col min="8194" max="8194" width="3.90625" style="55" customWidth="1"/>
    <col min="8195" max="8195" width="16.26953125" style="55" customWidth="1"/>
    <col min="8196" max="8196" width="10" style="55" customWidth="1"/>
    <col min="8197" max="8197" width="7" style="55" customWidth="1"/>
    <col min="8198" max="8198" width="10" style="55" customWidth="1"/>
    <col min="8199" max="8200" width="7" style="55" customWidth="1"/>
    <col min="8201" max="8201" width="10" style="55" customWidth="1"/>
    <col min="8202" max="8203" width="7" style="55" customWidth="1"/>
    <col min="8204" max="8204" width="10" style="55" customWidth="1"/>
    <col min="8205" max="8206" width="7" style="55" customWidth="1"/>
    <col min="8207" max="8207" width="10" style="55" customWidth="1"/>
    <col min="8208" max="8209" width="7" style="55" customWidth="1"/>
    <col min="8210" max="8210" width="10" style="55" customWidth="1"/>
    <col min="8211" max="8212" width="7" style="55" customWidth="1"/>
    <col min="8213" max="8213" width="10" style="55" customWidth="1"/>
    <col min="8214" max="8215" width="7" style="55" customWidth="1"/>
    <col min="8216" max="8216" width="34" style="55" customWidth="1"/>
    <col min="8217" max="8217" width="2.6328125" style="55" customWidth="1"/>
    <col min="8218" max="8448" width="9" style="55"/>
    <col min="8449" max="8449" width="1.90625" style="55" customWidth="1"/>
    <col min="8450" max="8450" width="3.90625" style="55" customWidth="1"/>
    <col min="8451" max="8451" width="16.26953125" style="55" customWidth="1"/>
    <col min="8452" max="8452" width="10" style="55" customWidth="1"/>
    <col min="8453" max="8453" width="7" style="55" customWidth="1"/>
    <col min="8454" max="8454" width="10" style="55" customWidth="1"/>
    <col min="8455" max="8456" width="7" style="55" customWidth="1"/>
    <col min="8457" max="8457" width="10" style="55" customWidth="1"/>
    <col min="8458" max="8459" width="7" style="55" customWidth="1"/>
    <col min="8460" max="8460" width="10" style="55" customWidth="1"/>
    <col min="8461" max="8462" width="7" style="55" customWidth="1"/>
    <col min="8463" max="8463" width="10" style="55" customWidth="1"/>
    <col min="8464" max="8465" width="7" style="55" customWidth="1"/>
    <col min="8466" max="8466" width="10" style="55" customWidth="1"/>
    <col min="8467" max="8468" width="7" style="55" customWidth="1"/>
    <col min="8469" max="8469" width="10" style="55" customWidth="1"/>
    <col min="8470" max="8471" width="7" style="55" customWidth="1"/>
    <col min="8472" max="8472" width="34" style="55" customWidth="1"/>
    <col min="8473" max="8473" width="2.6328125" style="55" customWidth="1"/>
    <col min="8474" max="8704" width="9" style="55"/>
    <col min="8705" max="8705" width="1.90625" style="55" customWidth="1"/>
    <col min="8706" max="8706" width="3.90625" style="55" customWidth="1"/>
    <col min="8707" max="8707" width="16.26953125" style="55" customWidth="1"/>
    <col min="8708" max="8708" width="10" style="55" customWidth="1"/>
    <col min="8709" max="8709" width="7" style="55" customWidth="1"/>
    <col min="8710" max="8710" width="10" style="55" customWidth="1"/>
    <col min="8711" max="8712" width="7" style="55" customWidth="1"/>
    <col min="8713" max="8713" width="10" style="55" customWidth="1"/>
    <col min="8714" max="8715" width="7" style="55" customWidth="1"/>
    <col min="8716" max="8716" width="10" style="55" customWidth="1"/>
    <col min="8717" max="8718" width="7" style="55" customWidth="1"/>
    <col min="8719" max="8719" width="10" style="55" customWidth="1"/>
    <col min="8720" max="8721" width="7" style="55" customWidth="1"/>
    <col min="8722" max="8722" width="10" style="55" customWidth="1"/>
    <col min="8723" max="8724" width="7" style="55" customWidth="1"/>
    <col min="8725" max="8725" width="10" style="55" customWidth="1"/>
    <col min="8726" max="8727" width="7" style="55" customWidth="1"/>
    <col min="8728" max="8728" width="34" style="55" customWidth="1"/>
    <col min="8729" max="8729" width="2.6328125" style="55" customWidth="1"/>
    <col min="8730" max="8960" width="9" style="55"/>
    <col min="8961" max="8961" width="1.90625" style="55" customWidth="1"/>
    <col min="8962" max="8962" width="3.90625" style="55" customWidth="1"/>
    <col min="8963" max="8963" width="16.26953125" style="55" customWidth="1"/>
    <col min="8964" max="8964" width="10" style="55" customWidth="1"/>
    <col min="8965" max="8965" width="7" style="55" customWidth="1"/>
    <col min="8966" max="8966" width="10" style="55" customWidth="1"/>
    <col min="8967" max="8968" width="7" style="55" customWidth="1"/>
    <col min="8969" max="8969" width="10" style="55" customWidth="1"/>
    <col min="8970" max="8971" width="7" style="55" customWidth="1"/>
    <col min="8972" max="8972" width="10" style="55" customWidth="1"/>
    <col min="8973" max="8974" width="7" style="55" customWidth="1"/>
    <col min="8975" max="8975" width="10" style="55" customWidth="1"/>
    <col min="8976" max="8977" width="7" style="55" customWidth="1"/>
    <col min="8978" max="8978" width="10" style="55" customWidth="1"/>
    <col min="8979" max="8980" width="7" style="55" customWidth="1"/>
    <col min="8981" max="8981" width="10" style="55" customWidth="1"/>
    <col min="8982" max="8983" width="7" style="55" customWidth="1"/>
    <col min="8984" max="8984" width="34" style="55" customWidth="1"/>
    <col min="8985" max="8985" width="2.6328125" style="55" customWidth="1"/>
    <col min="8986" max="9216" width="9" style="55"/>
    <col min="9217" max="9217" width="1.90625" style="55" customWidth="1"/>
    <col min="9218" max="9218" width="3.90625" style="55" customWidth="1"/>
    <col min="9219" max="9219" width="16.26953125" style="55" customWidth="1"/>
    <col min="9220" max="9220" width="10" style="55" customWidth="1"/>
    <col min="9221" max="9221" width="7" style="55" customWidth="1"/>
    <col min="9222" max="9222" width="10" style="55" customWidth="1"/>
    <col min="9223" max="9224" width="7" style="55" customWidth="1"/>
    <col min="9225" max="9225" width="10" style="55" customWidth="1"/>
    <col min="9226" max="9227" width="7" style="55" customWidth="1"/>
    <col min="9228" max="9228" width="10" style="55" customWidth="1"/>
    <col min="9229" max="9230" width="7" style="55" customWidth="1"/>
    <col min="9231" max="9231" width="10" style="55" customWidth="1"/>
    <col min="9232" max="9233" width="7" style="55" customWidth="1"/>
    <col min="9234" max="9234" width="10" style="55" customWidth="1"/>
    <col min="9235" max="9236" width="7" style="55" customWidth="1"/>
    <col min="9237" max="9237" width="10" style="55" customWidth="1"/>
    <col min="9238" max="9239" width="7" style="55" customWidth="1"/>
    <col min="9240" max="9240" width="34" style="55" customWidth="1"/>
    <col min="9241" max="9241" width="2.6328125" style="55" customWidth="1"/>
    <col min="9242" max="9472" width="9" style="55"/>
    <col min="9473" max="9473" width="1.90625" style="55" customWidth="1"/>
    <col min="9474" max="9474" width="3.90625" style="55" customWidth="1"/>
    <col min="9475" max="9475" width="16.26953125" style="55" customWidth="1"/>
    <col min="9476" max="9476" width="10" style="55" customWidth="1"/>
    <col min="9477" max="9477" width="7" style="55" customWidth="1"/>
    <col min="9478" max="9478" width="10" style="55" customWidth="1"/>
    <col min="9479" max="9480" width="7" style="55" customWidth="1"/>
    <col min="9481" max="9481" width="10" style="55" customWidth="1"/>
    <col min="9482" max="9483" width="7" style="55" customWidth="1"/>
    <col min="9484" max="9484" width="10" style="55" customWidth="1"/>
    <col min="9485" max="9486" width="7" style="55" customWidth="1"/>
    <col min="9487" max="9487" width="10" style="55" customWidth="1"/>
    <col min="9488" max="9489" width="7" style="55" customWidth="1"/>
    <col min="9490" max="9490" width="10" style="55" customWidth="1"/>
    <col min="9491" max="9492" width="7" style="55" customWidth="1"/>
    <col min="9493" max="9493" width="10" style="55" customWidth="1"/>
    <col min="9494" max="9495" width="7" style="55" customWidth="1"/>
    <col min="9496" max="9496" width="34" style="55" customWidth="1"/>
    <col min="9497" max="9497" width="2.6328125" style="55" customWidth="1"/>
    <col min="9498" max="9728" width="9" style="55"/>
    <col min="9729" max="9729" width="1.90625" style="55" customWidth="1"/>
    <col min="9730" max="9730" width="3.90625" style="55" customWidth="1"/>
    <col min="9731" max="9731" width="16.26953125" style="55" customWidth="1"/>
    <col min="9732" max="9732" width="10" style="55" customWidth="1"/>
    <col min="9733" max="9733" width="7" style="55" customWidth="1"/>
    <col min="9734" max="9734" width="10" style="55" customWidth="1"/>
    <col min="9735" max="9736" width="7" style="55" customWidth="1"/>
    <col min="9737" max="9737" width="10" style="55" customWidth="1"/>
    <col min="9738" max="9739" width="7" style="55" customWidth="1"/>
    <col min="9740" max="9740" width="10" style="55" customWidth="1"/>
    <col min="9741" max="9742" width="7" style="55" customWidth="1"/>
    <col min="9743" max="9743" width="10" style="55" customWidth="1"/>
    <col min="9744" max="9745" width="7" style="55" customWidth="1"/>
    <col min="9746" max="9746" width="10" style="55" customWidth="1"/>
    <col min="9747" max="9748" width="7" style="55" customWidth="1"/>
    <col min="9749" max="9749" width="10" style="55" customWidth="1"/>
    <col min="9750" max="9751" width="7" style="55" customWidth="1"/>
    <col min="9752" max="9752" width="34" style="55" customWidth="1"/>
    <col min="9753" max="9753" width="2.6328125" style="55" customWidth="1"/>
    <col min="9754" max="9984" width="9" style="55"/>
    <col min="9985" max="9985" width="1.90625" style="55" customWidth="1"/>
    <col min="9986" max="9986" width="3.90625" style="55" customWidth="1"/>
    <col min="9987" max="9987" width="16.26953125" style="55" customWidth="1"/>
    <col min="9988" max="9988" width="10" style="55" customWidth="1"/>
    <col min="9989" max="9989" width="7" style="55" customWidth="1"/>
    <col min="9990" max="9990" width="10" style="55" customWidth="1"/>
    <col min="9991" max="9992" width="7" style="55" customWidth="1"/>
    <col min="9993" max="9993" width="10" style="55" customWidth="1"/>
    <col min="9994" max="9995" width="7" style="55" customWidth="1"/>
    <col min="9996" max="9996" width="10" style="55" customWidth="1"/>
    <col min="9997" max="9998" width="7" style="55" customWidth="1"/>
    <col min="9999" max="9999" width="10" style="55" customWidth="1"/>
    <col min="10000" max="10001" width="7" style="55" customWidth="1"/>
    <col min="10002" max="10002" width="10" style="55" customWidth="1"/>
    <col min="10003" max="10004" width="7" style="55" customWidth="1"/>
    <col min="10005" max="10005" width="10" style="55" customWidth="1"/>
    <col min="10006" max="10007" width="7" style="55" customWidth="1"/>
    <col min="10008" max="10008" width="34" style="55" customWidth="1"/>
    <col min="10009" max="10009" width="2.6328125" style="55" customWidth="1"/>
    <col min="10010" max="10240" width="9" style="55"/>
    <col min="10241" max="10241" width="1.90625" style="55" customWidth="1"/>
    <col min="10242" max="10242" width="3.90625" style="55" customWidth="1"/>
    <col min="10243" max="10243" width="16.26953125" style="55" customWidth="1"/>
    <col min="10244" max="10244" width="10" style="55" customWidth="1"/>
    <col min="10245" max="10245" width="7" style="55" customWidth="1"/>
    <col min="10246" max="10246" width="10" style="55" customWidth="1"/>
    <col min="10247" max="10248" width="7" style="55" customWidth="1"/>
    <col min="10249" max="10249" width="10" style="55" customWidth="1"/>
    <col min="10250" max="10251" width="7" style="55" customWidth="1"/>
    <col min="10252" max="10252" width="10" style="55" customWidth="1"/>
    <col min="10253" max="10254" width="7" style="55" customWidth="1"/>
    <col min="10255" max="10255" width="10" style="55" customWidth="1"/>
    <col min="10256" max="10257" width="7" style="55" customWidth="1"/>
    <col min="10258" max="10258" width="10" style="55" customWidth="1"/>
    <col min="10259" max="10260" width="7" style="55" customWidth="1"/>
    <col min="10261" max="10261" width="10" style="55" customWidth="1"/>
    <col min="10262" max="10263" width="7" style="55" customWidth="1"/>
    <col min="10264" max="10264" width="34" style="55" customWidth="1"/>
    <col min="10265" max="10265" width="2.6328125" style="55" customWidth="1"/>
    <col min="10266" max="10496" width="9" style="55"/>
    <col min="10497" max="10497" width="1.90625" style="55" customWidth="1"/>
    <col min="10498" max="10498" width="3.90625" style="55" customWidth="1"/>
    <col min="10499" max="10499" width="16.26953125" style="55" customWidth="1"/>
    <col min="10500" max="10500" width="10" style="55" customWidth="1"/>
    <col min="10501" max="10501" width="7" style="55" customWidth="1"/>
    <col min="10502" max="10502" width="10" style="55" customWidth="1"/>
    <col min="10503" max="10504" width="7" style="55" customWidth="1"/>
    <col min="10505" max="10505" width="10" style="55" customWidth="1"/>
    <col min="10506" max="10507" width="7" style="55" customWidth="1"/>
    <col min="10508" max="10508" width="10" style="55" customWidth="1"/>
    <col min="10509" max="10510" width="7" style="55" customWidth="1"/>
    <col min="10511" max="10511" width="10" style="55" customWidth="1"/>
    <col min="10512" max="10513" width="7" style="55" customWidth="1"/>
    <col min="10514" max="10514" width="10" style="55" customWidth="1"/>
    <col min="10515" max="10516" width="7" style="55" customWidth="1"/>
    <col min="10517" max="10517" width="10" style="55" customWidth="1"/>
    <col min="10518" max="10519" width="7" style="55" customWidth="1"/>
    <col min="10520" max="10520" width="34" style="55" customWidth="1"/>
    <col min="10521" max="10521" width="2.6328125" style="55" customWidth="1"/>
    <col min="10522" max="10752" width="9" style="55"/>
    <col min="10753" max="10753" width="1.90625" style="55" customWidth="1"/>
    <col min="10754" max="10754" width="3.90625" style="55" customWidth="1"/>
    <col min="10755" max="10755" width="16.26953125" style="55" customWidth="1"/>
    <col min="10756" max="10756" width="10" style="55" customWidth="1"/>
    <col min="10757" max="10757" width="7" style="55" customWidth="1"/>
    <col min="10758" max="10758" width="10" style="55" customWidth="1"/>
    <col min="10759" max="10760" width="7" style="55" customWidth="1"/>
    <col min="10761" max="10761" width="10" style="55" customWidth="1"/>
    <col min="10762" max="10763" width="7" style="55" customWidth="1"/>
    <col min="10764" max="10764" width="10" style="55" customWidth="1"/>
    <col min="10765" max="10766" width="7" style="55" customWidth="1"/>
    <col min="10767" max="10767" width="10" style="55" customWidth="1"/>
    <col min="10768" max="10769" width="7" style="55" customWidth="1"/>
    <col min="10770" max="10770" width="10" style="55" customWidth="1"/>
    <col min="10771" max="10772" width="7" style="55" customWidth="1"/>
    <col min="10773" max="10773" width="10" style="55" customWidth="1"/>
    <col min="10774" max="10775" width="7" style="55" customWidth="1"/>
    <col min="10776" max="10776" width="34" style="55" customWidth="1"/>
    <col min="10777" max="10777" width="2.6328125" style="55" customWidth="1"/>
    <col min="10778" max="11008" width="9" style="55"/>
    <col min="11009" max="11009" width="1.90625" style="55" customWidth="1"/>
    <col min="11010" max="11010" width="3.90625" style="55" customWidth="1"/>
    <col min="11011" max="11011" width="16.26953125" style="55" customWidth="1"/>
    <col min="11012" max="11012" width="10" style="55" customWidth="1"/>
    <col min="11013" max="11013" width="7" style="55" customWidth="1"/>
    <col min="11014" max="11014" width="10" style="55" customWidth="1"/>
    <col min="11015" max="11016" width="7" style="55" customWidth="1"/>
    <col min="11017" max="11017" width="10" style="55" customWidth="1"/>
    <col min="11018" max="11019" width="7" style="55" customWidth="1"/>
    <col min="11020" max="11020" width="10" style="55" customWidth="1"/>
    <col min="11021" max="11022" width="7" style="55" customWidth="1"/>
    <col min="11023" max="11023" width="10" style="55" customWidth="1"/>
    <col min="11024" max="11025" width="7" style="55" customWidth="1"/>
    <col min="11026" max="11026" width="10" style="55" customWidth="1"/>
    <col min="11027" max="11028" width="7" style="55" customWidth="1"/>
    <col min="11029" max="11029" width="10" style="55" customWidth="1"/>
    <col min="11030" max="11031" width="7" style="55" customWidth="1"/>
    <col min="11032" max="11032" width="34" style="55" customWidth="1"/>
    <col min="11033" max="11033" width="2.6328125" style="55" customWidth="1"/>
    <col min="11034" max="11264" width="9" style="55"/>
    <col min="11265" max="11265" width="1.90625" style="55" customWidth="1"/>
    <col min="11266" max="11266" width="3.90625" style="55" customWidth="1"/>
    <col min="11267" max="11267" width="16.26953125" style="55" customWidth="1"/>
    <col min="11268" max="11268" width="10" style="55" customWidth="1"/>
    <col min="11269" max="11269" width="7" style="55" customWidth="1"/>
    <col min="11270" max="11270" width="10" style="55" customWidth="1"/>
    <col min="11271" max="11272" width="7" style="55" customWidth="1"/>
    <col min="11273" max="11273" width="10" style="55" customWidth="1"/>
    <col min="11274" max="11275" width="7" style="55" customWidth="1"/>
    <col min="11276" max="11276" width="10" style="55" customWidth="1"/>
    <col min="11277" max="11278" width="7" style="55" customWidth="1"/>
    <col min="11279" max="11279" width="10" style="55" customWidth="1"/>
    <col min="11280" max="11281" width="7" style="55" customWidth="1"/>
    <col min="11282" max="11282" width="10" style="55" customWidth="1"/>
    <col min="11283" max="11284" width="7" style="55" customWidth="1"/>
    <col min="11285" max="11285" width="10" style="55" customWidth="1"/>
    <col min="11286" max="11287" width="7" style="55" customWidth="1"/>
    <col min="11288" max="11288" width="34" style="55" customWidth="1"/>
    <col min="11289" max="11289" width="2.6328125" style="55" customWidth="1"/>
    <col min="11290" max="11520" width="9" style="55"/>
    <col min="11521" max="11521" width="1.90625" style="55" customWidth="1"/>
    <col min="11522" max="11522" width="3.90625" style="55" customWidth="1"/>
    <col min="11523" max="11523" width="16.26953125" style="55" customWidth="1"/>
    <col min="11524" max="11524" width="10" style="55" customWidth="1"/>
    <col min="11525" max="11525" width="7" style="55" customWidth="1"/>
    <col min="11526" max="11526" width="10" style="55" customWidth="1"/>
    <col min="11527" max="11528" width="7" style="55" customWidth="1"/>
    <col min="11529" max="11529" width="10" style="55" customWidth="1"/>
    <col min="11530" max="11531" width="7" style="55" customWidth="1"/>
    <col min="11532" max="11532" width="10" style="55" customWidth="1"/>
    <col min="11533" max="11534" width="7" style="55" customWidth="1"/>
    <col min="11535" max="11535" width="10" style="55" customWidth="1"/>
    <col min="11536" max="11537" width="7" style="55" customWidth="1"/>
    <col min="11538" max="11538" width="10" style="55" customWidth="1"/>
    <col min="11539" max="11540" width="7" style="55" customWidth="1"/>
    <col min="11541" max="11541" width="10" style="55" customWidth="1"/>
    <col min="11542" max="11543" width="7" style="55" customWidth="1"/>
    <col min="11544" max="11544" width="34" style="55" customWidth="1"/>
    <col min="11545" max="11545" width="2.6328125" style="55" customWidth="1"/>
    <col min="11546" max="11776" width="9" style="55"/>
    <col min="11777" max="11777" width="1.90625" style="55" customWidth="1"/>
    <col min="11778" max="11778" width="3.90625" style="55" customWidth="1"/>
    <col min="11779" max="11779" width="16.26953125" style="55" customWidth="1"/>
    <col min="11780" max="11780" width="10" style="55" customWidth="1"/>
    <col min="11781" max="11781" width="7" style="55" customWidth="1"/>
    <col min="11782" max="11782" width="10" style="55" customWidth="1"/>
    <col min="11783" max="11784" width="7" style="55" customWidth="1"/>
    <col min="11785" max="11785" width="10" style="55" customWidth="1"/>
    <col min="11786" max="11787" width="7" style="55" customWidth="1"/>
    <col min="11788" max="11788" width="10" style="55" customWidth="1"/>
    <col min="11789" max="11790" width="7" style="55" customWidth="1"/>
    <col min="11791" max="11791" width="10" style="55" customWidth="1"/>
    <col min="11792" max="11793" width="7" style="55" customWidth="1"/>
    <col min="11794" max="11794" width="10" style="55" customWidth="1"/>
    <col min="11795" max="11796" width="7" style="55" customWidth="1"/>
    <col min="11797" max="11797" width="10" style="55" customWidth="1"/>
    <col min="11798" max="11799" width="7" style="55" customWidth="1"/>
    <col min="11800" max="11800" width="34" style="55" customWidth="1"/>
    <col min="11801" max="11801" width="2.6328125" style="55" customWidth="1"/>
    <col min="11802" max="12032" width="9" style="55"/>
    <col min="12033" max="12033" width="1.90625" style="55" customWidth="1"/>
    <col min="12034" max="12034" width="3.90625" style="55" customWidth="1"/>
    <col min="12035" max="12035" width="16.26953125" style="55" customWidth="1"/>
    <col min="12036" max="12036" width="10" style="55" customWidth="1"/>
    <col min="12037" max="12037" width="7" style="55" customWidth="1"/>
    <col min="12038" max="12038" width="10" style="55" customWidth="1"/>
    <col min="12039" max="12040" width="7" style="55" customWidth="1"/>
    <col min="12041" max="12041" width="10" style="55" customWidth="1"/>
    <col min="12042" max="12043" width="7" style="55" customWidth="1"/>
    <col min="12044" max="12044" width="10" style="55" customWidth="1"/>
    <col min="12045" max="12046" width="7" style="55" customWidth="1"/>
    <col min="12047" max="12047" width="10" style="55" customWidth="1"/>
    <col min="12048" max="12049" width="7" style="55" customWidth="1"/>
    <col min="12050" max="12050" width="10" style="55" customWidth="1"/>
    <col min="12051" max="12052" width="7" style="55" customWidth="1"/>
    <col min="12053" max="12053" width="10" style="55" customWidth="1"/>
    <col min="12054" max="12055" width="7" style="55" customWidth="1"/>
    <col min="12056" max="12056" width="34" style="55" customWidth="1"/>
    <col min="12057" max="12057" width="2.6328125" style="55" customWidth="1"/>
    <col min="12058" max="12288" width="9" style="55"/>
    <col min="12289" max="12289" width="1.90625" style="55" customWidth="1"/>
    <col min="12290" max="12290" width="3.90625" style="55" customWidth="1"/>
    <col min="12291" max="12291" width="16.26953125" style="55" customWidth="1"/>
    <col min="12292" max="12292" width="10" style="55" customWidth="1"/>
    <col min="12293" max="12293" width="7" style="55" customWidth="1"/>
    <col min="12294" max="12294" width="10" style="55" customWidth="1"/>
    <col min="12295" max="12296" width="7" style="55" customWidth="1"/>
    <col min="12297" max="12297" width="10" style="55" customWidth="1"/>
    <col min="12298" max="12299" width="7" style="55" customWidth="1"/>
    <col min="12300" max="12300" width="10" style="55" customWidth="1"/>
    <col min="12301" max="12302" width="7" style="55" customWidth="1"/>
    <col min="12303" max="12303" width="10" style="55" customWidth="1"/>
    <col min="12304" max="12305" width="7" style="55" customWidth="1"/>
    <col min="12306" max="12306" width="10" style="55" customWidth="1"/>
    <col min="12307" max="12308" width="7" style="55" customWidth="1"/>
    <col min="12309" max="12309" width="10" style="55" customWidth="1"/>
    <col min="12310" max="12311" width="7" style="55" customWidth="1"/>
    <col min="12312" max="12312" width="34" style="55" customWidth="1"/>
    <col min="12313" max="12313" width="2.6328125" style="55" customWidth="1"/>
    <col min="12314" max="12544" width="9" style="55"/>
    <col min="12545" max="12545" width="1.90625" style="55" customWidth="1"/>
    <col min="12546" max="12546" width="3.90625" style="55" customWidth="1"/>
    <col min="12547" max="12547" width="16.26953125" style="55" customWidth="1"/>
    <col min="12548" max="12548" width="10" style="55" customWidth="1"/>
    <col min="12549" max="12549" width="7" style="55" customWidth="1"/>
    <col min="12550" max="12550" width="10" style="55" customWidth="1"/>
    <col min="12551" max="12552" width="7" style="55" customWidth="1"/>
    <col min="12553" max="12553" width="10" style="55" customWidth="1"/>
    <col min="12554" max="12555" width="7" style="55" customWidth="1"/>
    <col min="12556" max="12556" width="10" style="55" customWidth="1"/>
    <col min="12557" max="12558" width="7" style="55" customWidth="1"/>
    <col min="12559" max="12559" width="10" style="55" customWidth="1"/>
    <col min="12560" max="12561" width="7" style="55" customWidth="1"/>
    <col min="12562" max="12562" width="10" style="55" customWidth="1"/>
    <col min="12563" max="12564" width="7" style="55" customWidth="1"/>
    <col min="12565" max="12565" width="10" style="55" customWidth="1"/>
    <col min="12566" max="12567" width="7" style="55" customWidth="1"/>
    <col min="12568" max="12568" width="34" style="55" customWidth="1"/>
    <col min="12569" max="12569" width="2.6328125" style="55" customWidth="1"/>
    <col min="12570" max="12800" width="9" style="55"/>
    <col min="12801" max="12801" width="1.90625" style="55" customWidth="1"/>
    <col min="12802" max="12802" width="3.90625" style="55" customWidth="1"/>
    <col min="12803" max="12803" width="16.26953125" style="55" customWidth="1"/>
    <col min="12804" max="12804" width="10" style="55" customWidth="1"/>
    <col min="12805" max="12805" width="7" style="55" customWidth="1"/>
    <col min="12806" max="12806" width="10" style="55" customWidth="1"/>
    <col min="12807" max="12808" width="7" style="55" customWidth="1"/>
    <col min="12809" max="12809" width="10" style="55" customWidth="1"/>
    <col min="12810" max="12811" width="7" style="55" customWidth="1"/>
    <col min="12812" max="12812" width="10" style="55" customWidth="1"/>
    <col min="12813" max="12814" width="7" style="55" customWidth="1"/>
    <col min="12815" max="12815" width="10" style="55" customWidth="1"/>
    <col min="12816" max="12817" width="7" style="55" customWidth="1"/>
    <col min="12818" max="12818" width="10" style="55" customWidth="1"/>
    <col min="12819" max="12820" width="7" style="55" customWidth="1"/>
    <col min="12821" max="12821" width="10" style="55" customWidth="1"/>
    <col min="12822" max="12823" width="7" style="55" customWidth="1"/>
    <col min="12824" max="12824" width="34" style="55" customWidth="1"/>
    <col min="12825" max="12825" width="2.6328125" style="55" customWidth="1"/>
    <col min="12826" max="13056" width="9" style="55"/>
    <col min="13057" max="13057" width="1.90625" style="55" customWidth="1"/>
    <col min="13058" max="13058" width="3.90625" style="55" customWidth="1"/>
    <col min="13059" max="13059" width="16.26953125" style="55" customWidth="1"/>
    <col min="13060" max="13060" width="10" style="55" customWidth="1"/>
    <col min="13061" max="13061" width="7" style="55" customWidth="1"/>
    <col min="13062" max="13062" width="10" style="55" customWidth="1"/>
    <col min="13063" max="13064" width="7" style="55" customWidth="1"/>
    <col min="13065" max="13065" width="10" style="55" customWidth="1"/>
    <col min="13066" max="13067" width="7" style="55" customWidth="1"/>
    <col min="13068" max="13068" width="10" style="55" customWidth="1"/>
    <col min="13069" max="13070" width="7" style="55" customWidth="1"/>
    <col min="13071" max="13071" width="10" style="55" customWidth="1"/>
    <col min="13072" max="13073" width="7" style="55" customWidth="1"/>
    <col min="13074" max="13074" width="10" style="55" customWidth="1"/>
    <col min="13075" max="13076" width="7" style="55" customWidth="1"/>
    <col min="13077" max="13077" width="10" style="55" customWidth="1"/>
    <col min="13078" max="13079" width="7" style="55" customWidth="1"/>
    <col min="13080" max="13080" width="34" style="55" customWidth="1"/>
    <col min="13081" max="13081" width="2.6328125" style="55" customWidth="1"/>
    <col min="13082" max="13312" width="9" style="55"/>
    <col min="13313" max="13313" width="1.90625" style="55" customWidth="1"/>
    <col min="13314" max="13314" width="3.90625" style="55" customWidth="1"/>
    <col min="13315" max="13315" width="16.26953125" style="55" customWidth="1"/>
    <col min="13316" max="13316" width="10" style="55" customWidth="1"/>
    <col min="13317" max="13317" width="7" style="55" customWidth="1"/>
    <col min="13318" max="13318" width="10" style="55" customWidth="1"/>
    <col min="13319" max="13320" width="7" style="55" customWidth="1"/>
    <col min="13321" max="13321" width="10" style="55" customWidth="1"/>
    <col min="13322" max="13323" width="7" style="55" customWidth="1"/>
    <col min="13324" max="13324" width="10" style="55" customWidth="1"/>
    <col min="13325" max="13326" width="7" style="55" customWidth="1"/>
    <col min="13327" max="13327" width="10" style="55" customWidth="1"/>
    <col min="13328" max="13329" width="7" style="55" customWidth="1"/>
    <col min="13330" max="13330" width="10" style="55" customWidth="1"/>
    <col min="13331" max="13332" width="7" style="55" customWidth="1"/>
    <col min="13333" max="13333" width="10" style="55" customWidth="1"/>
    <col min="13334" max="13335" width="7" style="55" customWidth="1"/>
    <col min="13336" max="13336" width="34" style="55" customWidth="1"/>
    <col min="13337" max="13337" width="2.6328125" style="55" customWidth="1"/>
    <col min="13338" max="13568" width="9" style="55"/>
    <col min="13569" max="13569" width="1.90625" style="55" customWidth="1"/>
    <col min="13570" max="13570" width="3.90625" style="55" customWidth="1"/>
    <col min="13571" max="13571" width="16.26953125" style="55" customWidth="1"/>
    <col min="13572" max="13572" width="10" style="55" customWidth="1"/>
    <col min="13573" max="13573" width="7" style="55" customWidth="1"/>
    <col min="13574" max="13574" width="10" style="55" customWidth="1"/>
    <col min="13575" max="13576" width="7" style="55" customWidth="1"/>
    <col min="13577" max="13577" width="10" style="55" customWidth="1"/>
    <col min="13578" max="13579" width="7" style="55" customWidth="1"/>
    <col min="13580" max="13580" width="10" style="55" customWidth="1"/>
    <col min="13581" max="13582" width="7" style="55" customWidth="1"/>
    <col min="13583" max="13583" width="10" style="55" customWidth="1"/>
    <col min="13584" max="13585" width="7" style="55" customWidth="1"/>
    <col min="13586" max="13586" width="10" style="55" customWidth="1"/>
    <col min="13587" max="13588" width="7" style="55" customWidth="1"/>
    <col min="13589" max="13589" width="10" style="55" customWidth="1"/>
    <col min="13590" max="13591" width="7" style="55" customWidth="1"/>
    <col min="13592" max="13592" width="34" style="55" customWidth="1"/>
    <col min="13593" max="13593" width="2.6328125" style="55" customWidth="1"/>
    <col min="13594" max="13824" width="9" style="55"/>
    <col min="13825" max="13825" width="1.90625" style="55" customWidth="1"/>
    <col min="13826" max="13826" width="3.90625" style="55" customWidth="1"/>
    <col min="13827" max="13827" width="16.26953125" style="55" customWidth="1"/>
    <col min="13828" max="13828" width="10" style="55" customWidth="1"/>
    <col min="13829" max="13829" width="7" style="55" customWidth="1"/>
    <col min="13830" max="13830" width="10" style="55" customWidth="1"/>
    <col min="13831" max="13832" width="7" style="55" customWidth="1"/>
    <col min="13833" max="13833" width="10" style="55" customWidth="1"/>
    <col min="13834" max="13835" width="7" style="55" customWidth="1"/>
    <col min="13836" max="13836" width="10" style="55" customWidth="1"/>
    <col min="13837" max="13838" width="7" style="55" customWidth="1"/>
    <col min="13839" max="13839" width="10" style="55" customWidth="1"/>
    <col min="13840" max="13841" width="7" style="55" customWidth="1"/>
    <col min="13842" max="13842" width="10" style="55" customWidth="1"/>
    <col min="13843" max="13844" width="7" style="55" customWidth="1"/>
    <col min="13845" max="13845" width="10" style="55" customWidth="1"/>
    <col min="13846" max="13847" width="7" style="55" customWidth="1"/>
    <col min="13848" max="13848" width="34" style="55" customWidth="1"/>
    <col min="13849" max="13849" width="2.6328125" style="55" customWidth="1"/>
    <col min="13850" max="14080" width="9" style="55"/>
    <col min="14081" max="14081" width="1.90625" style="55" customWidth="1"/>
    <col min="14082" max="14082" width="3.90625" style="55" customWidth="1"/>
    <col min="14083" max="14083" width="16.26953125" style="55" customWidth="1"/>
    <col min="14084" max="14084" width="10" style="55" customWidth="1"/>
    <col min="14085" max="14085" width="7" style="55" customWidth="1"/>
    <col min="14086" max="14086" width="10" style="55" customWidth="1"/>
    <col min="14087" max="14088" width="7" style="55" customWidth="1"/>
    <col min="14089" max="14089" width="10" style="55" customWidth="1"/>
    <col min="14090" max="14091" width="7" style="55" customWidth="1"/>
    <col min="14092" max="14092" width="10" style="55" customWidth="1"/>
    <col min="14093" max="14094" width="7" style="55" customWidth="1"/>
    <col min="14095" max="14095" width="10" style="55" customWidth="1"/>
    <col min="14096" max="14097" width="7" style="55" customWidth="1"/>
    <col min="14098" max="14098" width="10" style="55" customWidth="1"/>
    <col min="14099" max="14100" width="7" style="55" customWidth="1"/>
    <col min="14101" max="14101" width="10" style="55" customWidth="1"/>
    <col min="14102" max="14103" width="7" style="55" customWidth="1"/>
    <col min="14104" max="14104" width="34" style="55" customWidth="1"/>
    <col min="14105" max="14105" width="2.6328125" style="55" customWidth="1"/>
    <col min="14106" max="14336" width="9" style="55"/>
    <col min="14337" max="14337" width="1.90625" style="55" customWidth="1"/>
    <col min="14338" max="14338" width="3.90625" style="55" customWidth="1"/>
    <col min="14339" max="14339" width="16.26953125" style="55" customWidth="1"/>
    <col min="14340" max="14340" width="10" style="55" customWidth="1"/>
    <col min="14341" max="14341" width="7" style="55" customWidth="1"/>
    <col min="14342" max="14342" width="10" style="55" customWidth="1"/>
    <col min="14343" max="14344" width="7" style="55" customWidth="1"/>
    <col min="14345" max="14345" width="10" style="55" customWidth="1"/>
    <col min="14346" max="14347" width="7" style="55" customWidth="1"/>
    <col min="14348" max="14348" width="10" style="55" customWidth="1"/>
    <col min="14349" max="14350" width="7" style="55" customWidth="1"/>
    <col min="14351" max="14351" width="10" style="55" customWidth="1"/>
    <col min="14352" max="14353" width="7" style="55" customWidth="1"/>
    <col min="14354" max="14354" width="10" style="55" customWidth="1"/>
    <col min="14355" max="14356" width="7" style="55" customWidth="1"/>
    <col min="14357" max="14357" width="10" style="55" customWidth="1"/>
    <col min="14358" max="14359" width="7" style="55" customWidth="1"/>
    <col min="14360" max="14360" width="34" style="55" customWidth="1"/>
    <col min="14361" max="14361" width="2.6328125" style="55" customWidth="1"/>
    <col min="14362" max="14592" width="9" style="55"/>
    <col min="14593" max="14593" width="1.90625" style="55" customWidth="1"/>
    <col min="14594" max="14594" width="3.90625" style="55" customWidth="1"/>
    <col min="14595" max="14595" width="16.26953125" style="55" customWidth="1"/>
    <col min="14596" max="14596" width="10" style="55" customWidth="1"/>
    <col min="14597" max="14597" width="7" style="55" customWidth="1"/>
    <col min="14598" max="14598" width="10" style="55" customWidth="1"/>
    <col min="14599" max="14600" width="7" style="55" customWidth="1"/>
    <col min="14601" max="14601" width="10" style="55" customWidth="1"/>
    <col min="14602" max="14603" width="7" style="55" customWidth="1"/>
    <col min="14604" max="14604" width="10" style="55" customWidth="1"/>
    <col min="14605" max="14606" width="7" style="55" customWidth="1"/>
    <col min="14607" max="14607" width="10" style="55" customWidth="1"/>
    <col min="14608" max="14609" width="7" style="55" customWidth="1"/>
    <col min="14610" max="14610" width="10" style="55" customWidth="1"/>
    <col min="14611" max="14612" width="7" style="55" customWidth="1"/>
    <col min="14613" max="14613" width="10" style="55" customWidth="1"/>
    <col min="14614" max="14615" width="7" style="55" customWidth="1"/>
    <col min="14616" max="14616" width="34" style="55" customWidth="1"/>
    <col min="14617" max="14617" width="2.6328125" style="55" customWidth="1"/>
    <col min="14618" max="14848" width="9" style="55"/>
    <col min="14849" max="14849" width="1.90625" style="55" customWidth="1"/>
    <col min="14850" max="14850" width="3.90625" style="55" customWidth="1"/>
    <col min="14851" max="14851" width="16.26953125" style="55" customWidth="1"/>
    <col min="14852" max="14852" width="10" style="55" customWidth="1"/>
    <col min="14853" max="14853" width="7" style="55" customWidth="1"/>
    <col min="14854" max="14854" width="10" style="55" customWidth="1"/>
    <col min="14855" max="14856" width="7" style="55" customWidth="1"/>
    <col min="14857" max="14857" width="10" style="55" customWidth="1"/>
    <col min="14858" max="14859" width="7" style="55" customWidth="1"/>
    <col min="14860" max="14860" width="10" style="55" customWidth="1"/>
    <col min="14861" max="14862" width="7" style="55" customWidth="1"/>
    <col min="14863" max="14863" width="10" style="55" customWidth="1"/>
    <col min="14864" max="14865" width="7" style="55" customWidth="1"/>
    <col min="14866" max="14866" width="10" style="55" customWidth="1"/>
    <col min="14867" max="14868" width="7" style="55" customWidth="1"/>
    <col min="14869" max="14869" width="10" style="55" customWidth="1"/>
    <col min="14870" max="14871" width="7" style="55" customWidth="1"/>
    <col min="14872" max="14872" width="34" style="55" customWidth="1"/>
    <col min="14873" max="14873" width="2.6328125" style="55" customWidth="1"/>
    <col min="14874" max="15104" width="9" style="55"/>
    <col min="15105" max="15105" width="1.90625" style="55" customWidth="1"/>
    <col min="15106" max="15106" width="3.90625" style="55" customWidth="1"/>
    <col min="15107" max="15107" width="16.26953125" style="55" customWidth="1"/>
    <col min="15108" max="15108" width="10" style="55" customWidth="1"/>
    <col min="15109" max="15109" width="7" style="55" customWidth="1"/>
    <col min="15110" max="15110" width="10" style="55" customWidth="1"/>
    <col min="15111" max="15112" width="7" style="55" customWidth="1"/>
    <col min="15113" max="15113" width="10" style="55" customWidth="1"/>
    <col min="15114" max="15115" width="7" style="55" customWidth="1"/>
    <col min="15116" max="15116" width="10" style="55" customWidth="1"/>
    <col min="15117" max="15118" width="7" style="55" customWidth="1"/>
    <col min="15119" max="15119" width="10" style="55" customWidth="1"/>
    <col min="15120" max="15121" width="7" style="55" customWidth="1"/>
    <col min="15122" max="15122" width="10" style="55" customWidth="1"/>
    <col min="15123" max="15124" width="7" style="55" customWidth="1"/>
    <col min="15125" max="15125" width="10" style="55" customWidth="1"/>
    <col min="15126" max="15127" width="7" style="55" customWidth="1"/>
    <col min="15128" max="15128" width="34" style="55" customWidth="1"/>
    <col min="15129" max="15129" width="2.6328125" style="55" customWidth="1"/>
    <col min="15130" max="15360" width="9" style="55"/>
    <col min="15361" max="15361" width="1.90625" style="55" customWidth="1"/>
    <col min="15362" max="15362" width="3.90625" style="55" customWidth="1"/>
    <col min="15363" max="15363" width="16.26953125" style="55" customWidth="1"/>
    <col min="15364" max="15364" width="10" style="55" customWidth="1"/>
    <col min="15365" max="15365" width="7" style="55" customWidth="1"/>
    <col min="15366" max="15366" width="10" style="55" customWidth="1"/>
    <col min="15367" max="15368" width="7" style="55" customWidth="1"/>
    <col min="15369" max="15369" width="10" style="55" customWidth="1"/>
    <col min="15370" max="15371" width="7" style="55" customWidth="1"/>
    <col min="15372" max="15372" width="10" style="55" customWidth="1"/>
    <col min="15373" max="15374" width="7" style="55" customWidth="1"/>
    <col min="15375" max="15375" width="10" style="55" customWidth="1"/>
    <col min="15376" max="15377" width="7" style="55" customWidth="1"/>
    <col min="15378" max="15378" width="10" style="55" customWidth="1"/>
    <col min="15379" max="15380" width="7" style="55" customWidth="1"/>
    <col min="15381" max="15381" width="10" style="55" customWidth="1"/>
    <col min="15382" max="15383" width="7" style="55" customWidth="1"/>
    <col min="15384" max="15384" width="34" style="55" customWidth="1"/>
    <col min="15385" max="15385" width="2.6328125" style="55" customWidth="1"/>
    <col min="15386" max="15616" width="9" style="55"/>
    <col min="15617" max="15617" width="1.90625" style="55" customWidth="1"/>
    <col min="15618" max="15618" width="3.90625" style="55" customWidth="1"/>
    <col min="15619" max="15619" width="16.26953125" style="55" customWidth="1"/>
    <col min="15620" max="15620" width="10" style="55" customWidth="1"/>
    <col min="15621" max="15621" width="7" style="55" customWidth="1"/>
    <col min="15622" max="15622" width="10" style="55" customWidth="1"/>
    <col min="15623" max="15624" width="7" style="55" customWidth="1"/>
    <col min="15625" max="15625" width="10" style="55" customWidth="1"/>
    <col min="15626" max="15627" width="7" style="55" customWidth="1"/>
    <col min="15628" max="15628" width="10" style="55" customWidth="1"/>
    <col min="15629" max="15630" width="7" style="55" customWidth="1"/>
    <col min="15631" max="15631" width="10" style="55" customWidth="1"/>
    <col min="15632" max="15633" width="7" style="55" customWidth="1"/>
    <col min="15634" max="15634" width="10" style="55" customWidth="1"/>
    <col min="15635" max="15636" width="7" style="55" customWidth="1"/>
    <col min="15637" max="15637" width="10" style="55" customWidth="1"/>
    <col min="15638" max="15639" width="7" style="55" customWidth="1"/>
    <col min="15640" max="15640" width="34" style="55" customWidth="1"/>
    <col min="15641" max="15641" width="2.6328125" style="55" customWidth="1"/>
    <col min="15642" max="15872" width="9" style="55"/>
    <col min="15873" max="15873" width="1.90625" style="55" customWidth="1"/>
    <col min="15874" max="15874" width="3.90625" style="55" customWidth="1"/>
    <col min="15875" max="15875" width="16.26953125" style="55" customWidth="1"/>
    <col min="15876" max="15876" width="10" style="55" customWidth="1"/>
    <col min="15877" max="15877" width="7" style="55" customWidth="1"/>
    <col min="15878" max="15878" width="10" style="55" customWidth="1"/>
    <col min="15879" max="15880" width="7" style="55" customWidth="1"/>
    <col min="15881" max="15881" width="10" style="55" customWidth="1"/>
    <col min="15882" max="15883" width="7" style="55" customWidth="1"/>
    <col min="15884" max="15884" width="10" style="55" customWidth="1"/>
    <col min="15885" max="15886" width="7" style="55" customWidth="1"/>
    <col min="15887" max="15887" width="10" style="55" customWidth="1"/>
    <col min="15888" max="15889" width="7" style="55" customWidth="1"/>
    <col min="15890" max="15890" width="10" style="55" customWidth="1"/>
    <col min="15891" max="15892" width="7" style="55" customWidth="1"/>
    <col min="15893" max="15893" width="10" style="55" customWidth="1"/>
    <col min="15894" max="15895" width="7" style="55" customWidth="1"/>
    <col min="15896" max="15896" width="34" style="55" customWidth="1"/>
    <col min="15897" max="15897" width="2.6328125" style="55" customWidth="1"/>
    <col min="15898" max="16128" width="9" style="55"/>
    <col min="16129" max="16129" width="1.90625" style="55" customWidth="1"/>
    <col min="16130" max="16130" width="3.90625" style="55" customWidth="1"/>
    <col min="16131" max="16131" width="16.26953125" style="55" customWidth="1"/>
    <col min="16132" max="16132" width="10" style="55" customWidth="1"/>
    <col min="16133" max="16133" width="7" style="55" customWidth="1"/>
    <col min="16134" max="16134" width="10" style="55" customWidth="1"/>
    <col min="16135" max="16136" width="7" style="55" customWidth="1"/>
    <col min="16137" max="16137" width="10" style="55" customWidth="1"/>
    <col min="16138" max="16139" width="7" style="55" customWidth="1"/>
    <col min="16140" max="16140" width="10" style="55" customWidth="1"/>
    <col min="16141" max="16142" width="7" style="55" customWidth="1"/>
    <col min="16143" max="16143" width="10" style="55" customWidth="1"/>
    <col min="16144" max="16145" width="7" style="55" customWidth="1"/>
    <col min="16146" max="16146" width="10" style="55" customWidth="1"/>
    <col min="16147" max="16148" width="7" style="55" customWidth="1"/>
    <col min="16149" max="16149" width="10" style="55" customWidth="1"/>
    <col min="16150" max="16151" width="7" style="55" customWidth="1"/>
    <col min="16152" max="16152" width="34" style="55" customWidth="1"/>
    <col min="16153" max="16153" width="2.6328125" style="55" customWidth="1"/>
    <col min="16154" max="16384" width="9" style="55"/>
  </cols>
  <sheetData>
    <row r="1" spans="2:24" ht="18.649999999999999" customHeight="1" thickBot="1" x14ac:dyDescent="0.25">
      <c r="B1" s="12" t="s">
        <v>218</v>
      </c>
      <c r="C1" s="49"/>
      <c r="D1" s="50"/>
      <c r="E1" s="51"/>
      <c r="F1" s="51"/>
      <c r="G1" s="50"/>
      <c r="H1" s="50"/>
      <c r="I1" s="52"/>
      <c r="J1" s="53"/>
      <c r="K1" s="53"/>
      <c r="L1" s="51"/>
      <c r="X1" s="55" t="s">
        <v>98</v>
      </c>
    </row>
    <row r="2" spans="2:24" ht="12.65" customHeight="1" x14ac:dyDescent="0.2">
      <c r="B2" s="523"/>
      <c r="C2" s="524"/>
      <c r="D2" s="565" t="s">
        <v>99</v>
      </c>
      <c r="E2" s="559"/>
      <c r="F2" s="566" t="s">
        <v>99</v>
      </c>
      <c r="G2" s="566"/>
      <c r="H2" s="567"/>
      <c r="I2" s="565" t="s">
        <v>100</v>
      </c>
      <c r="J2" s="558"/>
      <c r="K2" s="559"/>
      <c r="L2" s="557" t="s">
        <v>100</v>
      </c>
      <c r="M2" s="558"/>
      <c r="N2" s="559"/>
      <c r="O2" s="557" t="s">
        <v>100</v>
      </c>
      <c r="P2" s="558"/>
      <c r="Q2" s="559"/>
      <c r="R2" s="557" t="s">
        <v>100</v>
      </c>
      <c r="S2" s="558"/>
      <c r="T2" s="559"/>
      <c r="U2" s="557" t="s">
        <v>100</v>
      </c>
      <c r="V2" s="558"/>
      <c r="W2" s="559"/>
      <c r="X2" s="320" t="s">
        <v>101</v>
      </c>
    </row>
    <row r="3" spans="2:24" ht="12.65" customHeight="1" x14ac:dyDescent="0.2">
      <c r="B3" s="525"/>
      <c r="C3" s="526"/>
      <c r="D3" s="560" t="s">
        <v>102</v>
      </c>
      <c r="E3" s="561"/>
      <c r="F3" s="562" t="s">
        <v>102</v>
      </c>
      <c r="G3" s="562"/>
      <c r="H3" s="563"/>
      <c r="I3" s="564" t="s">
        <v>102</v>
      </c>
      <c r="J3" s="562"/>
      <c r="K3" s="562"/>
      <c r="L3" s="562" t="s">
        <v>102</v>
      </c>
      <c r="M3" s="562"/>
      <c r="N3" s="562"/>
      <c r="O3" s="562" t="s">
        <v>102</v>
      </c>
      <c r="P3" s="562"/>
      <c r="Q3" s="562"/>
      <c r="R3" s="562" t="s">
        <v>102</v>
      </c>
      <c r="S3" s="562"/>
      <c r="T3" s="562"/>
      <c r="U3" s="562" t="s">
        <v>102</v>
      </c>
      <c r="V3" s="562"/>
      <c r="W3" s="562"/>
      <c r="X3" s="321"/>
    </row>
    <row r="4" spans="2:24" s="61" customFormat="1" ht="12.65" customHeight="1" x14ac:dyDescent="0.2">
      <c r="B4" s="548" t="s">
        <v>103</v>
      </c>
      <c r="C4" s="549"/>
      <c r="D4" s="245" t="s">
        <v>104</v>
      </c>
      <c r="E4" s="57" t="s">
        <v>105</v>
      </c>
      <c r="F4" s="56" t="s">
        <v>104</v>
      </c>
      <c r="G4" s="58" t="s">
        <v>105</v>
      </c>
      <c r="H4" s="246" t="s">
        <v>106</v>
      </c>
      <c r="I4" s="245" t="s">
        <v>104</v>
      </c>
      <c r="J4" s="57" t="s">
        <v>105</v>
      </c>
      <c r="K4" s="59" t="s">
        <v>107</v>
      </c>
      <c r="L4" s="60" t="s">
        <v>104</v>
      </c>
      <c r="M4" s="58" t="s">
        <v>105</v>
      </c>
      <c r="N4" s="59" t="s">
        <v>107</v>
      </c>
      <c r="O4" s="56" t="s">
        <v>104</v>
      </c>
      <c r="P4" s="57" t="s">
        <v>105</v>
      </c>
      <c r="Q4" s="59" t="s">
        <v>107</v>
      </c>
      <c r="R4" s="60" t="s">
        <v>104</v>
      </c>
      <c r="S4" s="58" t="s">
        <v>105</v>
      </c>
      <c r="T4" s="59" t="s">
        <v>107</v>
      </c>
      <c r="U4" s="60" t="s">
        <v>104</v>
      </c>
      <c r="V4" s="58" t="s">
        <v>105</v>
      </c>
      <c r="W4" s="59" t="s">
        <v>107</v>
      </c>
      <c r="X4" s="322"/>
    </row>
    <row r="5" spans="2:24" ht="12.65" customHeight="1" x14ac:dyDescent="0.2">
      <c r="B5" s="550" t="s">
        <v>0</v>
      </c>
      <c r="C5" s="551"/>
      <c r="D5" s="247">
        <f>IF('利益計画 (既存事業)'!D5="","",'利益計画 (既存事業)'!D5+'利益計画 (新規事業)'!D5)</f>
        <v>0</v>
      </c>
      <c r="E5" s="63">
        <v>1</v>
      </c>
      <c r="F5" s="62">
        <f>IF('利益計画 (既存事業)'!F5="","",'利益計画 (既存事業)'!F5+'利益計画 (新規事業)'!F5)</f>
        <v>0</v>
      </c>
      <c r="G5" s="64">
        <v>1</v>
      </c>
      <c r="H5" s="248" t="e">
        <f>IF(F5="","",F5/D5)</f>
        <v>#DIV/0!</v>
      </c>
      <c r="I5" s="247">
        <f>IF('利益計画 (既存事業)'!I5="","",'利益計画 (既存事業)'!I5+'利益計画 (新規事業)'!I5)</f>
        <v>0</v>
      </c>
      <c r="J5" s="63">
        <v>1</v>
      </c>
      <c r="K5" s="65">
        <f>IF(I5="","",I5/G5)</f>
        <v>0</v>
      </c>
      <c r="L5" s="62">
        <f>IF('利益計画 (既存事業)'!L5="","",'利益計画 (既存事業)'!L5+'利益計画 (新規事業)'!L5)</f>
        <v>0</v>
      </c>
      <c r="M5" s="64">
        <v>1</v>
      </c>
      <c r="N5" s="65">
        <f>IF(L5="","",L5/J5)</f>
        <v>0</v>
      </c>
      <c r="O5" s="62">
        <f>IF('利益計画 (既存事業)'!O5="","",'利益計画 (既存事業)'!O5+'利益計画 (新規事業)'!O5)</f>
        <v>0</v>
      </c>
      <c r="P5" s="63">
        <v>1</v>
      </c>
      <c r="Q5" s="65">
        <f>IF(O5="","",O5/M5)</f>
        <v>0</v>
      </c>
      <c r="R5" s="62">
        <f>IF('利益計画 (既存事業)'!R5="","",'利益計画 (既存事業)'!R5+'利益計画 (新規事業)'!R5)</f>
        <v>0</v>
      </c>
      <c r="S5" s="64">
        <v>1</v>
      </c>
      <c r="T5" s="65">
        <f>IF(R5="","",R5/P5)</f>
        <v>0</v>
      </c>
      <c r="U5" s="62">
        <f>IF('利益計画 (既存事業)'!U5="","",'利益計画 (既存事業)'!U5+'利益計画 (新規事業)'!U5)</f>
        <v>0</v>
      </c>
      <c r="V5" s="64">
        <v>1</v>
      </c>
      <c r="W5" s="65">
        <f>IF(U5="","",U5/S5)</f>
        <v>0</v>
      </c>
      <c r="X5" s="323"/>
    </row>
    <row r="6" spans="2:24" ht="12.65" customHeight="1" x14ac:dyDescent="0.2">
      <c r="B6" s="299"/>
      <c r="C6" s="300" t="s">
        <v>108</v>
      </c>
      <c r="D6" s="249" t="str">
        <f>IF('利益計画 (既存事業)'!D6="","",'利益計画 (既存事業)'!D6+'利益計画 (新規事業)'!D6)</f>
        <v/>
      </c>
      <c r="E6" s="68" t="str">
        <f>IF(D6="","",D6/D$5)</f>
        <v/>
      </c>
      <c r="F6" s="199" t="str">
        <f>IF('利益計画 (既存事業)'!F6="","",'利益計画 (既存事業)'!F6+'利益計画 (新規事業)'!F6)</f>
        <v/>
      </c>
      <c r="G6" s="240" t="str">
        <f>IF(F6="","",F6/F$5)</f>
        <v/>
      </c>
      <c r="H6" s="250" t="str">
        <f t="shared" ref="H6:H57" si="0">IF(F6="","",F6/D6)</f>
        <v/>
      </c>
      <c r="I6" s="249" t="str">
        <f>IF('利益計画 (既存事業)'!I6="","",'利益計画 (既存事業)'!I6+'利益計画 (新規事業)'!I6)</f>
        <v/>
      </c>
      <c r="J6" s="71" t="str">
        <f>IF(I6="","",I6/I$5)</f>
        <v/>
      </c>
      <c r="K6" s="70" t="str">
        <f t="shared" ref="K6:K57" si="1">IF(I6="","",I6/G6)</f>
        <v/>
      </c>
      <c r="L6" s="67" t="str">
        <f>IF('利益計画 (既存事業)'!L6="","",'利益計画 (既存事業)'!L6+'利益計画 (新規事業)'!L6)</f>
        <v/>
      </c>
      <c r="M6" s="71" t="str">
        <f>IF(L6="","",L6/L$5)</f>
        <v/>
      </c>
      <c r="N6" s="70" t="str">
        <f t="shared" ref="N6:N57" si="2">IF(L6="","",L6/J6)</f>
        <v/>
      </c>
      <c r="O6" s="67" t="str">
        <f>IF('利益計画 (既存事業)'!O6="","",'利益計画 (既存事業)'!O6+'利益計画 (新規事業)'!O6)</f>
        <v/>
      </c>
      <c r="P6" s="71" t="str">
        <f>IF(O6="","",O6/O$5)</f>
        <v/>
      </c>
      <c r="Q6" s="70" t="str">
        <f t="shared" ref="Q6:Q57" si="3">IF(O6="","",O6/M6)</f>
        <v/>
      </c>
      <c r="R6" s="67" t="str">
        <f>IF('利益計画 (既存事業)'!R6="","",'利益計画 (既存事業)'!R6+'利益計画 (新規事業)'!R6)</f>
        <v/>
      </c>
      <c r="S6" s="71" t="str">
        <f>IF(R6="","",R6/R$5)</f>
        <v/>
      </c>
      <c r="T6" s="70" t="str">
        <f t="shared" ref="T6:T57" si="4">IF(R6="","",R6/P6)</f>
        <v/>
      </c>
      <c r="U6" s="67" t="str">
        <f>IF('利益計画 (既存事業)'!U6="","",'利益計画 (既存事業)'!U6+'利益計画 (新規事業)'!U6)</f>
        <v/>
      </c>
      <c r="V6" s="71" t="str">
        <f>IF(U6="","",U6/U$5)</f>
        <v/>
      </c>
      <c r="W6" s="70" t="str">
        <f t="shared" ref="W6:W57" si="5">IF(U6="","",U6/S6)</f>
        <v/>
      </c>
      <c r="X6" s="324"/>
    </row>
    <row r="7" spans="2:24" ht="12.65" customHeight="1" x14ac:dyDescent="0.2">
      <c r="B7" s="301"/>
      <c r="C7" s="302" t="s">
        <v>109</v>
      </c>
      <c r="D7" s="251" t="str">
        <f>IF('利益計画 (既存事業)'!D7="","",'利益計画 (既存事業)'!D7+'利益計画 (新規事業)'!D7)</f>
        <v/>
      </c>
      <c r="E7" s="74" t="str">
        <f t="shared" ref="E7:E22" si="6">IF(D7="","",D7/D$5)</f>
        <v/>
      </c>
      <c r="F7" s="200" t="str">
        <f>IF('利益計画 (既存事業)'!F7="","",'利益計画 (既存事業)'!F7+'利益計画 (新規事業)'!F7)</f>
        <v/>
      </c>
      <c r="G7" s="87" t="str">
        <f t="shared" ref="G7:G58" si="7">IF(F7="","",F7/F$5)</f>
        <v/>
      </c>
      <c r="H7" s="252" t="str">
        <f t="shared" si="0"/>
        <v/>
      </c>
      <c r="I7" s="251" t="str">
        <f>IF('利益計画 (既存事業)'!I7="","",'利益計画 (既存事業)'!I7+'利益計画 (新規事業)'!I7)</f>
        <v/>
      </c>
      <c r="J7" s="74" t="str">
        <f t="shared" ref="J7:J58" si="8">IF(I7="","",I7/I$5)</f>
        <v/>
      </c>
      <c r="K7" s="76" t="str">
        <f t="shared" si="1"/>
        <v/>
      </c>
      <c r="L7" s="73" t="str">
        <f>IF('利益計画 (既存事業)'!L7="","",'利益計画 (既存事業)'!L7+'利益計画 (新規事業)'!L7)</f>
        <v/>
      </c>
      <c r="M7" s="74" t="str">
        <f t="shared" ref="M7:M58" si="9">IF(L7="","",L7/L$5)</f>
        <v/>
      </c>
      <c r="N7" s="76" t="str">
        <f t="shared" si="2"/>
        <v/>
      </c>
      <c r="O7" s="73" t="str">
        <f>IF('利益計画 (既存事業)'!O7="","",'利益計画 (既存事業)'!O7+'利益計画 (新規事業)'!O7)</f>
        <v/>
      </c>
      <c r="P7" s="74" t="str">
        <f t="shared" ref="P7:P58" si="10">IF(O7="","",O7/O$5)</f>
        <v/>
      </c>
      <c r="Q7" s="76" t="str">
        <f t="shared" si="3"/>
        <v/>
      </c>
      <c r="R7" s="73" t="str">
        <f>IF('利益計画 (既存事業)'!R7="","",'利益計画 (既存事業)'!R7+'利益計画 (新規事業)'!R7)</f>
        <v/>
      </c>
      <c r="S7" s="74" t="str">
        <f t="shared" ref="S7:S58" si="11">IF(R7="","",R7/R$5)</f>
        <v/>
      </c>
      <c r="T7" s="76" t="str">
        <f t="shared" si="4"/>
        <v/>
      </c>
      <c r="U7" s="73" t="str">
        <f>IF('利益計画 (既存事業)'!U7="","",'利益計画 (既存事業)'!U7+'利益計画 (新規事業)'!U7)</f>
        <v/>
      </c>
      <c r="V7" s="74" t="str">
        <f t="shared" ref="V7:V58" si="12">IF(U7="","",U7/U$5)</f>
        <v/>
      </c>
      <c r="W7" s="76" t="str">
        <f t="shared" si="5"/>
        <v/>
      </c>
      <c r="X7" s="325"/>
    </row>
    <row r="8" spans="2:24" ht="12.65" customHeight="1" x14ac:dyDescent="0.2">
      <c r="B8" s="301"/>
      <c r="C8" s="302" t="s">
        <v>110</v>
      </c>
      <c r="D8" s="251" t="str">
        <f>IF('利益計画 (既存事業)'!D8="","",'利益計画 (既存事業)'!D8+'利益計画 (新規事業)'!D8)</f>
        <v/>
      </c>
      <c r="E8" s="74" t="str">
        <f t="shared" si="6"/>
        <v/>
      </c>
      <c r="F8" s="200" t="str">
        <f>IF('利益計画 (既存事業)'!F8="","",'利益計画 (既存事業)'!F8+'利益計画 (新規事業)'!F8)</f>
        <v/>
      </c>
      <c r="G8" s="87" t="str">
        <f t="shared" si="7"/>
        <v/>
      </c>
      <c r="H8" s="252" t="str">
        <f t="shared" si="0"/>
        <v/>
      </c>
      <c r="I8" s="251" t="str">
        <f>IF('利益計画 (既存事業)'!I8="","",'利益計画 (既存事業)'!I8+'利益計画 (新規事業)'!I8)</f>
        <v/>
      </c>
      <c r="J8" s="74" t="str">
        <f t="shared" si="8"/>
        <v/>
      </c>
      <c r="K8" s="76" t="str">
        <f t="shared" si="1"/>
        <v/>
      </c>
      <c r="L8" s="73" t="str">
        <f>IF('利益計画 (既存事業)'!L8="","",'利益計画 (既存事業)'!L8+'利益計画 (新規事業)'!L8)</f>
        <v/>
      </c>
      <c r="M8" s="74" t="str">
        <f t="shared" si="9"/>
        <v/>
      </c>
      <c r="N8" s="76" t="str">
        <f t="shared" si="2"/>
        <v/>
      </c>
      <c r="O8" s="73" t="str">
        <f>IF('利益計画 (既存事業)'!O8="","",'利益計画 (既存事業)'!O8+'利益計画 (新規事業)'!O8)</f>
        <v/>
      </c>
      <c r="P8" s="74" t="str">
        <f t="shared" si="10"/>
        <v/>
      </c>
      <c r="Q8" s="76" t="str">
        <f t="shared" si="3"/>
        <v/>
      </c>
      <c r="R8" s="73" t="str">
        <f>IF('利益計画 (既存事業)'!R8="","",'利益計画 (既存事業)'!R8+'利益計画 (新規事業)'!R8)</f>
        <v/>
      </c>
      <c r="S8" s="74" t="str">
        <f t="shared" si="11"/>
        <v/>
      </c>
      <c r="T8" s="76" t="str">
        <f t="shared" si="4"/>
        <v/>
      </c>
      <c r="U8" s="73" t="str">
        <f>IF('利益計画 (既存事業)'!U8="","",'利益計画 (既存事業)'!U8+'利益計画 (新規事業)'!U8)</f>
        <v/>
      </c>
      <c r="V8" s="74" t="str">
        <f t="shared" si="12"/>
        <v/>
      </c>
      <c r="W8" s="76" t="str">
        <f t="shared" si="5"/>
        <v/>
      </c>
      <c r="X8" s="325"/>
    </row>
    <row r="9" spans="2:24" ht="12.65" customHeight="1" x14ac:dyDescent="0.2">
      <c r="B9" s="301"/>
      <c r="C9" s="302" t="s">
        <v>111</v>
      </c>
      <c r="D9" s="253" t="str">
        <f>IF('利益計画 (既存事業)'!D9="","",'利益計画 (既存事業)'!D9+'利益計画 (新規事業)'!D9)</f>
        <v/>
      </c>
      <c r="E9" s="74" t="str">
        <f t="shared" si="6"/>
        <v/>
      </c>
      <c r="F9" s="201" t="str">
        <f>IF('利益計画 (既存事業)'!F9="","",'利益計画 (既存事業)'!F9+'利益計画 (新規事業)'!F9)</f>
        <v/>
      </c>
      <c r="G9" s="87" t="str">
        <f t="shared" si="7"/>
        <v/>
      </c>
      <c r="H9" s="252" t="str">
        <f t="shared" si="0"/>
        <v/>
      </c>
      <c r="I9" s="253" t="str">
        <f>IF('利益計画 (既存事業)'!I9="","",'利益計画 (既存事業)'!I9+'利益計画 (新規事業)'!I9)</f>
        <v/>
      </c>
      <c r="J9" s="74" t="str">
        <f t="shared" si="8"/>
        <v/>
      </c>
      <c r="K9" s="76" t="str">
        <f t="shared" si="1"/>
        <v/>
      </c>
      <c r="L9" s="77" t="str">
        <f>IF('利益計画 (既存事業)'!L9="","",'利益計画 (既存事業)'!L9+'利益計画 (新規事業)'!L9)</f>
        <v/>
      </c>
      <c r="M9" s="74" t="str">
        <f t="shared" si="9"/>
        <v/>
      </c>
      <c r="N9" s="76" t="str">
        <f t="shared" si="2"/>
        <v/>
      </c>
      <c r="O9" s="77" t="str">
        <f>IF('利益計画 (既存事業)'!O9="","",'利益計画 (既存事業)'!O9+'利益計画 (新規事業)'!O9)</f>
        <v/>
      </c>
      <c r="P9" s="74" t="str">
        <f t="shared" si="10"/>
        <v/>
      </c>
      <c r="Q9" s="76" t="str">
        <f t="shared" si="3"/>
        <v/>
      </c>
      <c r="R9" s="77" t="str">
        <f>IF('利益計画 (既存事業)'!R9="","",'利益計画 (既存事業)'!R9+'利益計画 (新規事業)'!R9)</f>
        <v/>
      </c>
      <c r="S9" s="74" t="str">
        <f t="shared" si="11"/>
        <v/>
      </c>
      <c r="T9" s="76" t="str">
        <f t="shared" si="4"/>
        <v/>
      </c>
      <c r="U9" s="77" t="str">
        <f>IF('利益計画 (既存事業)'!U9="","",'利益計画 (既存事業)'!U9+'利益計画 (新規事業)'!U9)</f>
        <v/>
      </c>
      <c r="V9" s="74" t="str">
        <f t="shared" si="12"/>
        <v/>
      </c>
      <c r="W9" s="76" t="str">
        <f t="shared" si="5"/>
        <v/>
      </c>
      <c r="X9" s="325"/>
    </row>
    <row r="10" spans="2:24" ht="12.65" customHeight="1" x14ac:dyDescent="0.2">
      <c r="B10" s="301"/>
      <c r="C10" s="302" t="s">
        <v>112</v>
      </c>
      <c r="D10" s="254" t="str">
        <f>IF('利益計画 (既存事業)'!D10="","",'利益計画 (既存事業)'!D10+'利益計画 (新規事業)'!D10)</f>
        <v/>
      </c>
      <c r="E10" s="79" t="str">
        <f t="shared" si="6"/>
        <v/>
      </c>
      <c r="F10" s="202" t="str">
        <f>IF('利益計画 (既存事業)'!F10="","",'利益計画 (既存事業)'!F10+'利益計画 (新規事業)'!F10)</f>
        <v/>
      </c>
      <c r="G10" s="90" t="str">
        <f t="shared" si="7"/>
        <v/>
      </c>
      <c r="H10" s="255" t="str">
        <f t="shared" si="0"/>
        <v/>
      </c>
      <c r="I10" s="254" t="str">
        <f>IF('利益計画 (既存事業)'!I10="","",'利益計画 (既存事業)'!I10+'利益計画 (新規事業)'!I10)</f>
        <v/>
      </c>
      <c r="J10" s="79" t="str">
        <f t="shared" si="8"/>
        <v/>
      </c>
      <c r="K10" s="81" t="str">
        <f t="shared" si="1"/>
        <v/>
      </c>
      <c r="L10" s="78" t="str">
        <f>IF('利益計画 (既存事業)'!L10="","",'利益計画 (既存事業)'!L10+'利益計画 (新規事業)'!L10)</f>
        <v/>
      </c>
      <c r="M10" s="79" t="str">
        <f t="shared" si="9"/>
        <v/>
      </c>
      <c r="N10" s="81" t="str">
        <f t="shared" si="2"/>
        <v/>
      </c>
      <c r="O10" s="78" t="str">
        <f>IF('利益計画 (既存事業)'!O10="","",'利益計画 (既存事業)'!O10+'利益計画 (新規事業)'!O10)</f>
        <v/>
      </c>
      <c r="P10" s="79" t="str">
        <f t="shared" si="10"/>
        <v/>
      </c>
      <c r="Q10" s="81" t="str">
        <f t="shared" si="3"/>
        <v/>
      </c>
      <c r="R10" s="78" t="str">
        <f>IF('利益計画 (既存事業)'!R10="","",'利益計画 (既存事業)'!R10+'利益計画 (新規事業)'!R10)</f>
        <v/>
      </c>
      <c r="S10" s="79" t="str">
        <f t="shared" si="11"/>
        <v/>
      </c>
      <c r="T10" s="81" t="str">
        <f t="shared" si="4"/>
        <v/>
      </c>
      <c r="U10" s="78" t="str">
        <f>IF('利益計画 (既存事業)'!U10="","",'利益計画 (既存事業)'!U10+'利益計画 (新規事業)'!U10)</f>
        <v/>
      </c>
      <c r="V10" s="79" t="str">
        <f t="shared" si="12"/>
        <v/>
      </c>
      <c r="W10" s="81" t="str">
        <f t="shared" si="5"/>
        <v/>
      </c>
      <c r="X10" s="326"/>
    </row>
    <row r="11" spans="2:24" ht="12.65" customHeight="1" x14ac:dyDescent="0.2">
      <c r="B11" s="550" t="s">
        <v>47</v>
      </c>
      <c r="C11" s="552"/>
      <c r="D11" s="256">
        <f>IF('利益計画 (既存事業)'!D11="","",'利益計画 (既存事業)'!D11+'利益計画 (新規事業)'!D11)</f>
        <v>0</v>
      </c>
      <c r="E11" s="83" t="e">
        <f t="shared" si="6"/>
        <v>#DIV/0!</v>
      </c>
      <c r="F11" s="82">
        <f>IF('利益計画 (既存事業)'!F11="","",'利益計画 (既存事業)'!F11+'利益計画 (新規事業)'!F11)</f>
        <v>0</v>
      </c>
      <c r="G11" s="84" t="e">
        <f t="shared" si="7"/>
        <v>#DIV/0!</v>
      </c>
      <c r="H11" s="257" t="e">
        <f t="shared" si="0"/>
        <v>#DIV/0!</v>
      </c>
      <c r="I11" s="256">
        <f>IF('利益計画 (既存事業)'!I11="","",'利益計画 (既存事業)'!I11+'利益計画 (新規事業)'!I11)</f>
        <v>0</v>
      </c>
      <c r="J11" s="84" t="e">
        <f t="shared" si="8"/>
        <v>#DIV/0!</v>
      </c>
      <c r="K11" s="85" t="e">
        <f t="shared" si="1"/>
        <v>#DIV/0!</v>
      </c>
      <c r="L11" s="82">
        <f>IF('利益計画 (既存事業)'!L11="","",'利益計画 (既存事業)'!L11+'利益計画 (新規事業)'!L11)</f>
        <v>0</v>
      </c>
      <c r="M11" s="84" t="e">
        <f t="shared" si="9"/>
        <v>#DIV/0!</v>
      </c>
      <c r="N11" s="85" t="e">
        <f t="shared" si="2"/>
        <v>#DIV/0!</v>
      </c>
      <c r="O11" s="82">
        <f>IF('利益計画 (既存事業)'!O11="","",'利益計画 (既存事業)'!O11+'利益計画 (新規事業)'!O11)</f>
        <v>0</v>
      </c>
      <c r="P11" s="84" t="e">
        <f t="shared" si="10"/>
        <v>#DIV/0!</v>
      </c>
      <c r="Q11" s="85" t="e">
        <f t="shared" si="3"/>
        <v>#DIV/0!</v>
      </c>
      <c r="R11" s="82">
        <f>IF('利益計画 (既存事業)'!R11="","",'利益計画 (既存事業)'!R11+'利益計画 (新規事業)'!R11)</f>
        <v>0</v>
      </c>
      <c r="S11" s="84" t="e">
        <f t="shared" si="11"/>
        <v>#DIV/0!</v>
      </c>
      <c r="T11" s="85" t="e">
        <f t="shared" si="4"/>
        <v>#DIV/0!</v>
      </c>
      <c r="U11" s="82">
        <f>IF('利益計画 (既存事業)'!U11="","",'利益計画 (既存事業)'!U11+'利益計画 (新規事業)'!U11)</f>
        <v>0</v>
      </c>
      <c r="V11" s="84" t="e">
        <f t="shared" si="12"/>
        <v>#DIV/0!</v>
      </c>
      <c r="W11" s="85" t="e">
        <f t="shared" si="5"/>
        <v>#DIV/0!</v>
      </c>
      <c r="X11" s="327"/>
    </row>
    <row r="12" spans="2:24" ht="12.65" customHeight="1" x14ac:dyDescent="0.2">
      <c r="B12" s="299"/>
      <c r="C12" s="303" t="s">
        <v>113</v>
      </c>
      <c r="D12" s="251" t="str">
        <f>IF('利益計画 (既存事業)'!D12="","",'利益計画 (既存事業)'!D12+'利益計画 (新規事業)'!D12)</f>
        <v/>
      </c>
      <c r="E12" s="86" t="str">
        <f t="shared" si="6"/>
        <v/>
      </c>
      <c r="F12" s="73" t="str">
        <f>IF('利益計画 (既存事業)'!F12="","",'利益計画 (既存事業)'!F12+'利益計画 (新規事業)'!F12)</f>
        <v/>
      </c>
      <c r="G12" s="87" t="str">
        <f t="shared" si="7"/>
        <v/>
      </c>
      <c r="H12" s="252" t="str">
        <f t="shared" si="0"/>
        <v/>
      </c>
      <c r="I12" s="251" t="str">
        <f>IF('利益計画 (既存事業)'!I12="","",'利益計画 (既存事業)'!I12+'利益計画 (新規事業)'!I12)</f>
        <v/>
      </c>
      <c r="J12" s="87" t="str">
        <f t="shared" si="8"/>
        <v/>
      </c>
      <c r="K12" s="76" t="str">
        <f t="shared" si="1"/>
        <v/>
      </c>
      <c r="L12" s="73" t="str">
        <f>IF('利益計画 (既存事業)'!L12="","",'利益計画 (既存事業)'!L12+'利益計画 (新規事業)'!L12)</f>
        <v/>
      </c>
      <c r="M12" s="87" t="str">
        <f t="shared" si="9"/>
        <v/>
      </c>
      <c r="N12" s="76" t="str">
        <f t="shared" si="2"/>
        <v/>
      </c>
      <c r="O12" s="73" t="str">
        <f>IF('利益計画 (既存事業)'!O12="","",'利益計画 (既存事業)'!O12+'利益計画 (新規事業)'!O12)</f>
        <v/>
      </c>
      <c r="P12" s="87" t="str">
        <f t="shared" si="10"/>
        <v/>
      </c>
      <c r="Q12" s="76" t="str">
        <f t="shared" si="3"/>
        <v/>
      </c>
      <c r="R12" s="73" t="str">
        <f>IF('利益計画 (既存事業)'!R12="","",'利益計画 (既存事業)'!R12+'利益計画 (新規事業)'!R12)</f>
        <v/>
      </c>
      <c r="S12" s="87" t="str">
        <f t="shared" si="11"/>
        <v/>
      </c>
      <c r="T12" s="76" t="str">
        <f t="shared" si="4"/>
        <v/>
      </c>
      <c r="U12" s="73" t="str">
        <f>IF('利益計画 (既存事業)'!U12="","",'利益計画 (既存事業)'!U12+'利益計画 (新規事業)'!U12)</f>
        <v/>
      </c>
      <c r="V12" s="87" t="str">
        <f t="shared" si="12"/>
        <v/>
      </c>
      <c r="W12" s="76" t="str">
        <f t="shared" si="5"/>
        <v/>
      </c>
      <c r="X12" s="325"/>
    </row>
    <row r="13" spans="2:24" ht="12.65" customHeight="1" x14ac:dyDescent="0.2">
      <c r="B13" s="299"/>
      <c r="C13" s="300" t="s">
        <v>114</v>
      </c>
      <c r="D13" s="251" t="str">
        <f>IF('利益計画 (既存事業)'!D13="","",'利益計画 (既存事業)'!D13+'利益計画 (新規事業)'!D13)</f>
        <v/>
      </c>
      <c r="E13" s="86" t="str">
        <f t="shared" si="6"/>
        <v/>
      </c>
      <c r="F13" s="73" t="str">
        <f>IF('利益計画 (既存事業)'!F13="","",'利益計画 (既存事業)'!F13+'利益計画 (新規事業)'!F13)</f>
        <v/>
      </c>
      <c r="G13" s="87" t="str">
        <f t="shared" si="7"/>
        <v/>
      </c>
      <c r="H13" s="252" t="str">
        <f t="shared" si="0"/>
        <v/>
      </c>
      <c r="I13" s="251" t="str">
        <f>IF('利益計画 (既存事業)'!I13="","",'利益計画 (既存事業)'!I13+'利益計画 (新規事業)'!I13)</f>
        <v/>
      </c>
      <c r="J13" s="87" t="str">
        <f t="shared" si="8"/>
        <v/>
      </c>
      <c r="K13" s="76" t="str">
        <f t="shared" si="1"/>
        <v/>
      </c>
      <c r="L13" s="73" t="str">
        <f>IF('利益計画 (既存事業)'!L13="","",'利益計画 (既存事業)'!L13+'利益計画 (新規事業)'!L13)</f>
        <v/>
      </c>
      <c r="M13" s="87" t="str">
        <f t="shared" si="9"/>
        <v/>
      </c>
      <c r="N13" s="76" t="str">
        <f t="shared" si="2"/>
        <v/>
      </c>
      <c r="O13" s="73" t="str">
        <f>IF('利益計画 (既存事業)'!O13="","",'利益計画 (既存事業)'!O13+'利益計画 (新規事業)'!O13)</f>
        <v/>
      </c>
      <c r="P13" s="87" t="str">
        <f t="shared" si="10"/>
        <v/>
      </c>
      <c r="Q13" s="76" t="str">
        <f t="shared" si="3"/>
        <v/>
      </c>
      <c r="R13" s="73" t="str">
        <f>IF('利益計画 (既存事業)'!R13="","",'利益計画 (既存事業)'!R13+'利益計画 (新規事業)'!R13)</f>
        <v/>
      </c>
      <c r="S13" s="87" t="str">
        <f t="shared" si="11"/>
        <v/>
      </c>
      <c r="T13" s="76" t="str">
        <f t="shared" si="4"/>
        <v/>
      </c>
      <c r="U13" s="73" t="str">
        <f>IF('利益計画 (既存事業)'!U13="","",'利益計画 (既存事業)'!U13+'利益計画 (新規事業)'!U13)</f>
        <v/>
      </c>
      <c r="V13" s="87" t="str">
        <f t="shared" si="12"/>
        <v/>
      </c>
      <c r="W13" s="76" t="str">
        <f t="shared" si="5"/>
        <v/>
      </c>
      <c r="X13" s="325"/>
    </row>
    <row r="14" spans="2:24" ht="12.65" customHeight="1" x14ac:dyDescent="0.2">
      <c r="B14" s="301"/>
      <c r="C14" s="304" t="s">
        <v>115</v>
      </c>
      <c r="D14" s="253" t="str">
        <f>IF('利益計画 (既存事業)'!D14="","",'利益計画 (既存事業)'!D14+'利益計画 (新規事業)'!D14)</f>
        <v/>
      </c>
      <c r="E14" s="86" t="str">
        <f t="shared" si="6"/>
        <v/>
      </c>
      <c r="F14" s="77" t="str">
        <f>IF('利益計画 (既存事業)'!F14="","",'利益計画 (既存事業)'!F14+'利益計画 (新規事業)'!F14)</f>
        <v/>
      </c>
      <c r="G14" s="87" t="str">
        <f t="shared" si="7"/>
        <v/>
      </c>
      <c r="H14" s="252" t="str">
        <f t="shared" si="0"/>
        <v/>
      </c>
      <c r="I14" s="253" t="str">
        <f>IF('利益計画 (既存事業)'!I14="","",'利益計画 (既存事業)'!I14+'利益計画 (新規事業)'!I14)</f>
        <v/>
      </c>
      <c r="J14" s="87" t="str">
        <f t="shared" si="8"/>
        <v/>
      </c>
      <c r="K14" s="88" t="str">
        <f t="shared" si="1"/>
        <v/>
      </c>
      <c r="L14" s="77" t="str">
        <f>IF('利益計画 (既存事業)'!L14="","",'利益計画 (既存事業)'!L14+'利益計画 (新規事業)'!L14)</f>
        <v/>
      </c>
      <c r="M14" s="87" t="str">
        <f t="shared" si="9"/>
        <v/>
      </c>
      <c r="N14" s="88" t="str">
        <f t="shared" si="2"/>
        <v/>
      </c>
      <c r="O14" s="77" t="str">
        <f>IF('利益計画 (既存事業)'!O14="","",'利益計画 (既存事業)'!O14+'利益計画 (新規事業)'!O14)</f>
        <v/>
      </c>
      <c r="P14" s="87" t="str">
        <f t="shared" si="10"/>
        <v/>
      </c>
      <c r="Q14" s="88" t="str">
        <f t="shared" si="3"/>
        <v/>
      </c>
      <c r="R14" s="77" t="str">
        <f>IF('利益計画 (既存事業)'!R14="","",'利益計画 (既存事業)'!R14+'利益計画 (新規事業)'!R14)</f>
        <v/>
      </c>
      <c r="S14" s="87" t="str">
        <f t="shared" si="11"/>
        <v/>
      </c>
      <c r="T14" s="88" t="str">
        <f t="shared" si="4"/>
        <v/>
      </c>
      <c r="U14" s="77" t="str">
        <f>IF('利益計画 (既存事業)'!U14="","",'利益計画 (既存事業)'!U14+'利益計画 (新規事業)'!U14)</f>
        <v/>
      </c>
      <c r="V14" s="87" t="str">
        <f t="shared" si="12"/>
        <v/>
      </c>
      <c r="W14" s="88" t="str">
        <f t="shared" si="5"/>
        <v/>
      </c>
      <c r="X14" s="328"/>
    </row>
    <row r="15" spans="2:24" ht="12.65" customHeight="1" x14ac:dyDescent="0.2">
      <c r="B15" s="301"/>
      <c r="C15" s="305" t="s">
        <v>116</v>
      </c>
      <c r="D15" s="253" t="str">
        <f>IF('利益計画 (既存事業)'!D15="","",'利益計画 (既存事業)'!D15+'利益計画 (新規事業)'!D15)</f>
        <v/>
      </c>
      <c r="E15" s="89" t="str">
        <f t="shared" si="6"/>
        <v/>
      </c>
      <c r="F15" s="77" t="str">
        <f>IF('利益計画 (既存事業)'!F15="","",'利益計画 (既存事業)'!F15+'利益計画 (新規事業)'!F15)</f>
        <v/>
      </c>
      <c r="G15" s="90" t="str">
        <f t="shared" si="7"/>
        <v/>
      </c>
      <c r="H15" s="258" t="str">
        <f t="shared" si="0"/>
        <v/>
      </c>
      <c r="I15" s="253" t="str">
        <f>IF('利益計画 (既存事業)'!I15="","",'利益計画 (既存事業)'!I15+'利益計画 (新規事業)'!I15)</f>
        <v/>
      </c>
      <c r="J15" s="90" t="str">
        <f t="shared" si="8"/>
        <v/>
      </c>
      <c r="K15" s="88" t="str">
        <f t="shared" si="1"/>
        <v/>
      </c>
      <c r="L15" s="77" t="str">
        <f>IF('利益計画 (既存事業)'!L15="","",'利益計画 (既存事業)'!L15+'利益計画 (新規事業)'!L15)</f>
        <v/>
      </c>
      <c r="M15" s="90" t="str">
        <f t="shared" si="9"/>
        <v/>
      </c>
      <c r="N15" s="88" t="str">
        <f t="shared" si="2"/>
        <v/>
      </c>
      <c r="O15" s="77" t="str">
        <f>IF('利益計画 (既存事業)'!O15="","",'利益計画 (既存事業)'!O15+'利益計画 (新規事業)'!O15)</f>
        <v/>
      </c>
      <c r="P15" s="90" t="str">
        <f t="shared" si="10"/>
        <v/>
      </c>
      <c r="Q15" s="88" t="str">
        <f t="shared" si="3"/>
        <v/>
      </c>
      <c r="R15" s="77" t="str">
        <f>IF('利益計画 (既存事業)'!R15="","",'利益計画 (既存事業)'!R15+'利益計画 (新規事業)'!R15)</f>
        <v/>
      </c>
      <c r="S15" s="90" t="str">
        <f t="shared" si="11"/>
        <v/>
      </c>
      <c r="T15" s="88" t="str">
        <f t="shared" si="4"/>
        <v/>
      </c>
      <c r="U15" s="77" t="str">
        <f>IF('利益計画 (既存事業)'!U15="","",'利益計画 (既存事業)'!U15+'利益計画 (新規事業)'!U15)</f>
        <v/>
      </c>
      <c r="V15" s="90" t="str">
        <f t="shared" si="12"/>
        <v/>
      </c>
      <c r="W15" s="88" t="str">
        <f t="shared" si="5"/>
        <v/>
      </c>
      <c r="X15" s="328"/>
    </row>
    <row r="16" spans="2:24" ht="12.65" customHeight="1" x14ac:dyDescent="0.2">
      <c r="B16" s="553" t="s">
        <v>117</v>
      </c>
      <c r="C16" s="554"/>
      <c r="D16" s="247">
        <f>IF('利益計画 (既存事業)'!D16="","",'利益計画 (既存事業)'!D16+'利益計画 (新規事業)'!D16)</f>
        <v>0</v>
      </c>
      <c r="E16" s="63" t="e">
        <f t="shared" si="6"/>
        <v>#DIV/0!</v>
      </c>
      <c r="F16" s="62">
        <f>IF('利益計画 (既存事業)'!F16="","",'利益計画 (既存事業)'!F16+'利益計画 (新規事業)'!F16)</f>
        <v>0</v>
      </c>
      <c r="G16" s="63" t="e">
        <f t="shared" si="7"/>
        <v>#DIV/0!</v>
      </c>
      <c r="H16" s="248" t="e">
        <f t="shared" si="0"/>
        <v>#DIV/0!</v>
      </c>
      <c r="I16" s="247">
        <f>IF('利益計画 (既存事業)'!I16="","",'利益計画 (既存事業)'!I16+'利益計画 (新規事業)'!I16)</f>
        <v>0</v>
      </c>
      <c r="J16" s="63" t="e">
        <f t="shared" si="8"/>
        <v>#DIV/0!</v>
      </c>
      <c r="K16" s="65" t="e">
        <f t="shared" si="1"/>
        <v>#DIV/0!</v>
      </c>
      <c r="L16" s="62">
        <f>IF('利益計画 (既存事業)'!L16="","",'利益計画 (既存事業)'!L16+'利益計画 (新規事業)'!L16)</f>
        <v>0</v>
      </c>
      <c r="M16" s="63" t="e">
        <f t="shared" si="9"/>
        <v>#DIV/0!</v>
      </c>
      <c r="N16" s="65" t="e">
        <f t="shared" si="2"/>
        <v>#DIV/0!</v>
      </c>
      <c r="O16" s="62">
        <f>IF('利益計画 (既存事業)'!O16="","",'利益計画 (既存事業)'!O16+'利益計画 (新規事業)'!O16)</f>
        <v>0</v>
      </c>
      <c r="P16" s="63" t="e">
        <f t="shared" si="10"/>
        <v>#DIV/0!</v>
      </c>
      <c r="Q16" s="65" t="e">
        <f t="shared" si="3"/>
        <v>#DIV/0!</v>
      </c>
      <c r="R16" s="62">
        <f>IF('利益計画 (既存事業)'!R16="","",'利益計画 (既存事業)'!R16+'利益計画 (新規事業)'!R16)</f>
        <v>0</v>
      </c>
      <c r="S16" s="63" t="e">
        <f t="shared" si="11"/>
        <v>#DIV/0!</v>
      </c>
      <c r="T16" s="65" t="e">
        <f t="shared" si="4"/>
        <v>#DIV/0!</v>
      </c>
      <c r="U16" s="62">
        <f>IF('利益計画 (既存事業)'!U16="","",'利益計画 (既存事業)'!U16+'利益計画 (新規事業)'!U16)</f>
        <v>0</v>
      </c>
      <c r="V16" s="63" t="e">
        <f t="shared" si="12"/>
        <v>#DIV/0!</v>
      </c>
      <c r="W16" s="65" t="e">
        <f t="shared" si="5"/>
        <v>#DIV/0!</v>
      </c>
      <c r="X16" s="323"/>
    </row>
    <row r="17" spans="2:24" ht="12.65" customHeight="1" x14ac:dyDescent="0.2">
      <c r="B17" s="542" t="s">
        <v>118</v>
      </c>
      <c r="C17" s="544"/>
      <c r="D17" s="259">
        <f>IF('利益計画 (既存事業)'!D17="","",'利益計画 (既存事業)'!D17+'利益計画 (新規事業)'!D17)</f>
        <v>0</v>
      </c>
      <c r="E17" s="93" t="e">
        <f t="shared" si="6"/>
        <v>#DIV/0!</v>
      </c>
      <c r="F17" s="92">
        <f>IF('利益計画 (既存事業)'!F17="","",'利益計画 (既存事業)'!F17+'利益計画 (新規事業)'!F17)</f>
        <v>0</v>
      </c>
      <c r="G17" s="93" t="e">
        <f t="shared" si="7"/>
        <v>#DIV/0!</v>
      </c>
      <c r="H17" s="260" t="e">
        <f t="shared" si="0"/>
        <v>#DIV/0!</v>
      </c>
      <c r="I17" s="259">
        <f>IF('利益計画 (既存事業)'!I17="","",'利益計画 (既存事業)'!I17+'利益計画 (新規事業)'!I17)</f>
        <v>0</v>
      </c>
      <c r="J17" s="93" t="e">
        <f t="shared" si="8"/>
        <v>#DIV/0!</v>
      </c>
      <c r="K17" s="94" t="e">
        <f t="shared" si="1"/>
        <v>#DIV/0!</v>
      </c>
      <c r="L17" s="92">
        <f>IF('利益計画 (既存事業)'!L17="","",'利益計画 (既存事業)'!L17+'利益計画 (新規事業)'!L17)</f>
        <v>0</v>
      </c>
      <c r="M17" s="93" t="e">
        <f t="shared" si="9"/>
        <v>#DIV/0!</v>
      </c>
      <c r="N17" s="94" t="e">
        <f t="shared" si="2"/>
        <v>#DIV/0!</v>
      </c>
      <c r="O17" s="92">
        <f>IF('利益計画 (既存事業)'!O17="","",'利益計画 (既存事業)'!O17+'利益計画 (新規事業)'!O17)</f>
        <v>0</v>
      </c>
      <c r="P17" s="93" t="e">
        <f t="shared" si="10"/>
        <v>#DIV/0!</v>
      </c>
      <c r="Q17" s="94" t="e">
        <f t="shared" si="3"/>
        <v>#DIV/0!</v>
      </c>
      <c r="R17" s="92">
        <f>IF('利益計画 (既存事業)'!R17="","",'利益計画 (既存事業)'!R17+'利益計画 (新規事業)'!R17)</f>
        <v>0</v>
      </c>
      <c r="S17" s="93" t="e">
        <f t="shared" si="11"/>
        <v>#DIV/0!</v>
      </c>
      <c r="T17" s="94" t="e">
        <f t="shared" si="4"/>
        <v>#DIV/0!</v>
      </c>
      <c r="U17" s="92">
        <f>IF('利益計画 (既存事業)'!U17="","",'利益計画 (既存事業)'!U17+'利益計画 (新規事業)'!U17)</f>
        <v>0</v>
      </c>
      <c r="V17" s="93" t="e">
        <f t="shared" si="12"/>
        <v>#DIV/0!</v>
      </c>
      <c r="W17" s="94" t="e">
        <f t="shared" si="5"/>
        <v>#DIV/0!</v>
      </c>
      <c r="X17" s="329"/>
    </row>
    <row r="18" spans="2:24" ht="12.65" customHeight="1" x14ac:dyDescent="0.2">
      <c r="B18" s="306"/>
      <c r="C18" s="303" t="s">
        <v>119</v>
      </c>
      <c r="D18" s="261" t="str">
        <f>IF('利益計画 (既存事業)'!D18="","",'利益計画 (既存事業)'!D18+'利益計画 (新規事業)'!D18)</f>
        <v/>
      </c>
      <c r="E18" s="74" t="str">
        <f t="shared" si="6"/>
        <v/>
      </c>
      <c r="F18" s="96" t="str">
        <f>IF('利益計画 (既存事業)'!F18="","",'利益計画 (既存事業)'!F18+'利益計画 (新規事業)'!F18)</f>
        <v/>
      </c>
      <c r="G18" s="97" t="str">
        <f t="shared" si="7"/>
        <v/>
      </c>
      <c r="H18" s="258" t="str">
        <f t="shared" si="0"/>
        <v/>
      </c>
      <c r="I18" s="261" t="str">
        <f>IF('利益計画 (既存事業)'!I18="","",'利益計画 (既存事業)'!I18+'利益計画 (新規事業)'!I18)</f>
        <v/>
      </c>
      <c r="J18" s="97" t="str">
        <f t="shared" si="8"/>
        <v/>
      </c>
      <c r="K18" s="91" t="str">
        <f t="shared" si="1"/>
        <v/>
      </c>
      <c r="L18" s="96" t="str">
        <f>IF('利益計画 (既存事業)'!L18="","",'利益計画 (既存事業)'!L18+'利益計画 (新規事業)'!L18)</f>
        <v/>
      </c>
      <c r="M18" s="97" t="str">
        <f t="shared" si="9"/>
        <v/>
      </c>
      <c r="N18" s="91" t="str">
        <f t="shared" si="2"/>
        <v/>
      </c>
      <c r="O18" s="96" t="str">
        <f>IF('利益計画 (既存事業)'!O18="","",'利益計画 (既存事業)'!O18+'利益計画 (新規事業)'!O18)</f>
        <v/>
      </c>
      <c r="P18" s="97" t="str">
        <f t="shared" si="10"/>
        <v/>
      </c>
      <c r="Q18" s="91" t="str">
        <f t="shared" si="3"/>
        <v/>
      </c>
      <c r="R18" s="96" t="str">
        <f>IF('利益計画 (既存事業)'!R18="","",'利益計画 (既存事業)'!R18+'利益計画 (新規事業)'!R18)</f>
        <v/>
      </c>
      <c r="S18" s="97" t="str">
        <f t="shared" si="11"/>
        <v/>
      </c>
      <c r="T18" s="91" t="str">
        <f t="shared" si="4"/>
        <v/>
      </c>
      <c r="U18" s="96" t="str">
        <f>IF('利益計画 (既存事業)'!U18="","",'利益計画 (既存事業)'!U18+'利益計画 (新規事業)'!U18)</f>
        <v/>
      </c>
      <c r="V18" s="97" t="str">
        <f t="shared" si="12"/>
        <v/>
      </c>
      <c r="W18" s="91" t="str">
        <f t="shared" si="5"/>
        <v/>
      </c>
      <c r="X18" s="330"/>
    </row>
    <row r="19" spans="2:24" ht="12.65" customHeight="1" x14ac:dyDescent="0.2">
      <c r="B19" s="306"/>
      <c r="C19" s="307" t="s">
        <v>120</v>
      </c>
      <c r="D19" s="261" t="str">
        <f>IF('利益計画 (既存事業)'!D19="","",'利益計画 (既存事業)'!D19+'利益計画 (新規事業)'!D19)</f>
        <v/>
      </c>
      <c r="E19" s="97" t="str">
        <f t="shared" si="6"/>
        <v/>
      </c>
      <c r="F19" s="96" t="str">
        <f>IF('利益計画 (既存事業)'!F19="","",'利益計画 (既存事業)'!F19+'利益計画 (新規事業)'!F19)</f>
        <v/>
      </c>
      <c r="G19" s="97" t="str">
        <f t="shared" si="7"/>
        <v/>
      </c>
      <c r="H19" s="258" t="str">
        <f t="shared" si="0"/>
        <v/>
      </c>
      <c r="I19" s="261" t="str">
        <f>IF('利益計画 (既存事業)'!I19="","",'利益計画 (既存事業)'!I19+'利益計画 (新規事業)'!I19)</f>
        <v/>
      </c>
      <c r="J19" s="97" t="str">
        <f t="shared" si="8"/>
        <v/>
      </c>
      <c r="K19" s="91" t="str">
        <f t="shared" si="1"/>
        <v/>
      </c>
      <c r="L19" s="96" t="str">
        <f>IF('利益計画 (既存事業)'!L19="","",'利益計画 (既存事業)'!L19+'利益計画 (新規事業)'!L19)</f>
        <v/>
      </c>
      <c r="M19" s="97" t="str">
        <f t="shared" si="9"/>
        <v/>
      </c>
      <c r="N19" s="91" t="str">
        <f t="shared" si="2"/>
        <v/>
      </c>
      <c r="O19" s="96" t="str">
        <f>IF('利益計画 (既存事業)'!O19="","",'利益計画 (既存事業)'!O19+'利益計画 (新規事業)'!O19)</f>
        <v/>
      </c>
      <c r="P19" s="97" t="str">
        <f t="shared" si="10"/>
        <v/>
      </c>
      <c r="Q19" s="91" t="str">
        <f t="shared" si="3"/>
        <v/>
      </c>
      <c r="R19" s="96" t="str">
        <f>IF('利益計画 (既存事業)'!R19="","",'利益計画 (既存事業)'!R19+'利益計画 (新規事業)'!R19)</f>
        <v/>
      </c>
      <c r="S19" s="97" t="str">
        <f t="shared" si="11"/>
        <v/>
      </c>
      <c r="T19" s="91" t="str">
        <f t="shared" si="4"/>
        <v/>
      </c>
      <c r="U19" s="96" t="str">
        <f>IF('利益計画 (既存事業)'!U19="","",'利益計画 (既存事業)'!U19+'利益計画 (新規事業)'!U19)</f>
        <v/>
      </c>
      <c r="V19" s="97" t="str">
        <f t="shared" si="12"/>
        <v/>
      </c>
      <c r="W19" s="91" t="str">
        <f t="shared" si="5"/>
        <v/>
      </c>
      <c r="X19" s="330"/>
    </row>
    <row r="20" spans="2:24" ht="12.65" customHeight="1" x14ac:dyDescent="0.2">
      <c r="B20" s="306"/>
      <c r="C20" s="307" t="s">
        <v>121</v>
      </c>
      <c r="D20" s="261" t="str">
        <f>IF('利益計画 (既存事業)'!D20="","",'利益計画 (既存事業)'!D20+'利益計画 (新規事業)'!D20)</f>
        <v/>
      </c>
      <c r="E20" s="97" t="str">
        <f t="shared" si="6"/>
        <v/>
      </c>
      <c r="F20" s="96" t="str">
        <f>IF('利益計画 (既存事業)'!F20="","",'利益計画 (既存事業)'!F20+'利益計画 (新規事業)'!F20)</f>
        <v/>
      </c>
      <c r="G20" s="97" t="str">
        <f t="shared" si="7"/>
        <v/>
      </c>
      <c r="H20" s="258" t="str">
        <f t="shared" si="0"/>
        <v/>
      </c>
      <c r="I20" s="261" t="str">
        <f>IF('利益計画 (既存事業)'!I20="","",'利益計画 (既存事業)'!I20+'利益計画 (新規事業)'!I20)</f>
        <v/>
      </c>
      <c r="J20" s="97" t="str">
        <f t="shared" si="8"/>
        <v/>
      </c>
      <c r="K20" s="91" t="str">
        <f t="shared" si="1"/>
        <v/>
      </c>
      <c r="L20" s="96" t="str">
        <f>IF('利益計画 (既存事業)'!L20="","",'利益計画 (既存事業)'!L20+'利益計画 (新規事業)'!L20)</f>
        <v/>
      </c>
      <c r="M20" s="97" t="str">
        <f t="shared" si="9"/>
        <v/>
      </c>
      <c r="N20" s="91" t="str">
        <f t="shared" si="2"/>
        <v/>
      </c>
      <c r="O20" s="96" t="str">
        <f>IF('利益計画 (既存事業)'!O20="","",'利益計画 (既存事業)'!O20+'利益計画 (新規事業)'!O20)</f>
        <v/>
      </c>
      <c r="P20" s="97" t="str">
        <f t="shared" si="10"/>
        <v/>
      </c>
      <c r="Q20" s="91" t="str">
        <f t="shared" si="3"/>
        <v/>
      </c>
      <c r="R20" s="96" t="str">
        <f>IF('利益計画 (既存事業)'!R20="","",'利益計画 (既存事業)'!R20+'利益計画 (新規事業)'!R20)</f>
        <v/>
      </c>
      <c r="S20" s="97" t="str">
        <f t="shared" si="11"/>
        <v/>
      </c>
      <c r="T20" s="91" t="str">
        <f t="shared" si="4"/>
        <v/>
      </c>
      <c r="U20" s="96" t="str">
        <f>IF('利益計画 (既存事業)'!U20="","",'利益計画 (既存事業)'!U20+'利益計画 (新規事業)'!U20)</f>
        <v/>
      </c>
      <c r="V20" s="97" t="str">
        <f t="shared" si="12"/>
        <v/>
      </c>
      <c r="W20" s="91" t="str">
        <f t="shared" si="5"/>
        <v/>
      </c>
      <c r="X20" s="330"/>
    </row>
    <row r="21" spans="2:24" ht="12.65" customHeight="1" x14ac:dyDescent="0.2">
      <c r="B21" s="306"/>
      <c r="C21" s="307" t="s">
        <v>122</v>
      </c>
      <c r="D21" s="261" t="str">
        <f>IF('利益計画 (既存事業)'!D21="","",'利益計画 (既存事業)'!D21+'利益計画 (新規事業)'!D21)</f>
        <v/>
      </c>
      <c r="E21" s="97" t="str">
        <f t="shared" si="6"/>
        <v/>
      </c>
      <c r="F21" s="96" t="str">
        <f>IF('利益計画 (既存事業)'!F21="","",'利益計画 (既存事業)'!F21+'利益計画 (新規事業)'!F21)</f>
        <v/>
      </c>
      <c r="G21" s="97" t="str">
        <f t="shared" si="7"/>
        <v/>
      </c>
      <c r="H21" s="258" t="str">
        <f t="shared" si="0"/>
        <v/>
      </c>
      <c r="I21" s="261" t="str">
        <f>IF('利益計画 (既存事業)'!I21="","",'利益計画 (既存事業)'!I21+'利益計画 (新規事業)'!I21)</f>
        <v/>
      </c>
      <c r="J21" s="97" t="str">
        <f t="shared" si="8"/>
        <v/>
      </c>
      <c r="K21" s="91" t="str">
        <f t="shared" si="1"/>
        <v/>
      </c>
      <c r="L21" s="96" t="str">
        <f>IF('利益計画 (既存事業)'!L21="","",'利益計画 (既存事業)'!L21+'利益計画 (新規事業)'!L21)</f>
        <v/>
      </c>
      <c r="M21" s="97" t="str">
        <f t="shared" si="9"/>
        <v/>
      </c>
      <c r="N21" s="91" t="str">
        <f t="shared" si="2"/>
        <v/>
      </c>
      <c r="O21" s="96" t="str">
        <f>IF('利益計画 (既存事業)'!O21="","",'利益計画 (既存事業)'!O21+'利益計画 (新規事業)'!O21)</f>
        <v/>
      </c>
      <c r="P21" s="97" t="str">
        <f t="shared" si="10"/>
        <v/>
      </c>
      <c r="Q21" s="91" t="str">
        <f t="shared" si="3"/>
        <v/>
      </c>
      <c r="R21" s="96" t="str">
        <f>IF('利益計画 (既存事業)'!R21="","",'利益計画 (既存事業)'!R21+'利益計画 (新規事業)'!R21)</f>
        <v/>
      </c>
      <c r="S21" s="97" t="str">
        <f t="shared" si="11"/>
        <v/>
      </c>
      <c r="T21" s="91" t="str">
        <f t="shared" si="4"/>
        <v/>
      </c>
      <c r="U21" s="96" t="str">
        <f>IF('利益計画 (既存事業)'!U21="","",'利益計画 (既存事業)'!U21+'利益計画 (新規事業)'!U21)</f>
        <v/>
      </c>
      <c r="V21" s="97" t="str">
        <f t="shared" si="12"/>
        <v/>
      </c>
      <c r="W21" s="91" t="str">
        <f t="shared" si="5"/>
        <v/>
      </c>
      <c r="X21" s="330"/>
    </row>
    <row r="22" spans="2:24" ht="12.65" customHeight="1" x14ac:dyDescent="0.2">
      <c r="B22" s="308"/>
      <c r="C22" s="303" t="s">
        <v>123</v>
      </c>
      <c r="D22" s="251" t="str">
        <f>IF('利益計画 (既存事業)'!D22="","",'利益計画 (既存事業)'!D22+'利益計画 (新規事業)'!D22)</f>
        <v/>
      </c>
      <c r="E22" s="74" t="str">
        <f t="shared" si="6"/>
        <v/>
      </c>
      <c r="F22" s="73" t="str">
        <f>IF('利益計画 (既存事業)'!F22="","",'利益計画 (既存事業)'!F22+'利益計画 (新規事業)'!F22)</f>
        <v/>
      </c>
      <c r="G22" s="74" t="str">
        <f t="shared" si="7"/>
        <v/>
      </c>
      <c r="H22" s="252" t="str">
        <f t="shared" si="0"/>
        <v/>
      </c>
      <c r="I22" s="251" t="str">
        <f>IF('利益計画 (既存事業)'!I22="","",'利益計画 (既存事業)'!I22+'利益計画 (新規事業)'!I22)</f>
        <v/>
      </c>
      <c r="J22" s="74" t="str">
        <f t="shared" si="8"/>
        <v/>
      </c>
      <c r="K22" s="76" t="str">
        <f t="shared" si="1"/>
        <v/>
      </c>
      <c r="L22" s="73" t="str">
        <f>IF('利益計画 (既存事業)'!L22="","",'利益計画 (既存事業)'!L22+'利益計画 (新規事業)'!L22)</f>
        <v/>
      </c>
      <c r="M22" s="74" t="str">
        <f t="shared" si="9"/>
        <v/>
      </c>
      <c r="N22" s="76" t="str">
        <f t="shared" si="2"/>
        <v/>
      </c>
      <c r="O22" s="73" t="str">
        <f>IF('利益計画 (既存事業)'!O22="","",'利益計画 (既存事業)'!O22+'利益計画 (新規事業)'!O22)</f>
        <v/>
      </c>
      <c r="P22" s="74" t="str">
        <f t="shared" si="10"/>
        <v/>
      </c>
      <c r="Q22" s="76" t="str">
        <f t="shared" si="3"/>
        <v/>
      </c>
      <c r="R22" s="73" t="str">
        <f>IF('利益計画 (既存事業)'!R22="","",'利益計画 (既存事業)'!R22+'利益計画 (新規事業)'!R22)</f>
        <v/>
      </c>
      <c r="S22" s="74" t="str">
        <f t="shared" si="11"/>
        <v/>
      </c>
      <c r="T22" s="76" t="str">
        <f t="shared" si="4"/>
        <v/>
      </c>
      <c r="U22" s="73" t="str">
        <f>IF('利益計画 (既存事業)'!U22="","",'利益計画 (既存事業)'!U22+'利益計画 (新規事業)'!U22)</f>
        <v/>
      </c>
      <c r="V22" s="74" t="str">
        <f t="shared" si="12"/>
        <v/>
      </c>
      <c r="W22" s="76" t="str">
        <f t="shared" si="5"/>
        <v/>
      </c>
      <c r="X22" s="325"/>
    </row>
    <row r="23" spans="2:24" ht="12.65" customHeight="1" x14ac:dyDescent="0.2">
      <c r="B23" s="308"/>
      <c r="C23" s="303" t="s">
        <v>124</v>
      </c>
      <c r="D23" s="251" t="str">
        <f>IF('利益計画 (既存事業)'!D23="","",'利益計画 (既存事業)'!D23+'利益計画 (新規事業)'!D23)</f>
        <v/>
      </c>
      <c r="E23" s="74" t="str">
        <f t="shared" ref="E23:E38" si="13">IF(D23="","",D23/D$5)</f>
        <v/>
      </c>
      <c r="F23" s="73" t="str">
        <f>IF('利益計画 (既存事業)'!F23="","",'利益計画 (既存事業)'!F23+'利益計画 (新規事業)'!F23)</f>
        <v/>
      </c>
      <c r="G23" s="74" t="str">
        <f t="shared" si="7"/>
        <v/>
      </c>
      <c r="H23" s="252" t="str">
        <f t="shared" si="0"/>
        <v/>
      </c>
      <c r="I23" s="251" t="str">
        <f>IF('利益計画 (既存事業)'!I23="","",'利益計画 (既存事業)'!I23+'利益計画 (新規事業)'!I23)</f>
        <v/>
      </c>
      <c r="J23" s="74" t="str">
        <f t="shared" si="8"/>
        <v/>
      </c>
      <c r="K23" s="76" t="str">
        <f t="shared" si="1"/>
        <v/>
      </c>
      <c r="L23" s="73" t="str">
        <f>IF('利益計画 (既存事業)'!L23="","",'利益計画 (既存事業)'!L23+'利益計画 (新規事業)'!L23)</f>
        <v/>
      </c>
      <c r="M23" s="74" t="str">
        <f t="shared" si="9"/>
        <v/>
      </c>
      <c r="N23" s="76" t="str">
        <f t="shared" si="2"/>
        <v/>
      </c>
      <c r="O23" s="73" t="str">
        <f>IF('利益計画 (既存事業)'!O23="","",'利益計画 (既存事業)'!O23+'利益計画 (新規事業)'!O23)</f>
        <v/>
      </c>
      <c r="P23" s="74" t="str">
        <f t="shared" si="10"/>
        <v/>
      </c>
      <c r="Q23" s="76" t="str">
        <f t="shared" si="3"/>
        <v/>
      </c>
      <c r="R23" s="73" t="str">
        <f>IF('利益計画 (既存事業)'!R23="","",'利益計画 (既存事業)'!R23+'利益計画 (新規事業)'!R23)</f>
        <v/>
      </c>
      <c r="S23" s="74" t="str">
        <f t="shared" si="11"/>
        <v/>
      </c>
      <c r="T23" s="76" t="str">
        <f t="shared" si="4"/>
        <v/>
      </c>
      <c r="U23" s="73" t="str">
        <f>IF('利益計画 (既存事業)'!U23="","",'利益計画 (既存事業)'!U23+'利益計画 (新規事業)'!U23)</f>
        <v/>
      </c>
      <c r="V23" s="74" t="str">
        <f t="shared" si="12"/>
        <v/>
      </c>
      <c r="W23" s="76" t="str">
        <f t="shared" si="5"/>
        <v/>
      </c>
      <c r="X23" s="325"/>
    </row>
    <row r="24" spans="2:24" ht="12.65" customHeight="1" x14ac:dyDescent="0.2">
      <c r="B24" s="308"/>
      <c r="C24" s="303" t="s">
        <v>125</v>
      </c>
      <c r="D24" s="251" t="str">
        <f>IF('利益計画 (既存事業)'!D24="","",'利益計画 (既存事業)'!D24+'利益計画 (新規事業)'!D24)</f>
        <v/>
      </c>
      <c r="E24" s="74" t="str">
        <f t="shared" si="13"/>
        <v/>
      </c>
      <c r="F24" s="73" t="str">
        <f>IF('利益計画 (既存事業)'!F24="","",'利益計画 (既存事業)'!F24+'利益計画 (新規事業)'!F24)</f>
        <v/>
      </c>
      <c r="G24" s="74" t="str">
        <f t="shared" si="7"/>
        <v/>
      </c>
      <c r="H24" s="252" t="str">
        <f t="shared" si="0"/>
        <v/>
      </c>
      <c r="I24" s="251" t="str">
        <f>IF('利益計画 (既存事業)'!I24="","",'利益計画 (既存事業)'!I24+'利益計画 (新規事業)'!I24)</f>
        <v/>
      </c>
      <c r="J24" s="74" t="str">
        <f t="shared" si="8"/>
        <v/>
      </c>
      <c r="K24" s="76" t="str">
        <f t="shared" si="1"/>
        <v/>
      </c>
      <c r="L24" s="73" t="str">
        <f>IF('利益計画 (既存事業)'!L24="","",'利益計画 (既存事業)'!L24+'利益計画 (新規事業)'!L24)</f>
        <v/>
      </c>
      <c r="M24" s="74" t="str">
        <f t="shared" si="9"/>
        <v/>
      </c>
      <c r="N24" s="76" t="str">
        <f t="shared" si="2"/>
        <v/>
      </c>
      <c r="O24" s="73" t="str">
        <f>IF('利益計画 (既存事業)'!O24="","",'利益計画 (既存事業)'!O24+'利益計画 (新規事業)'!O24)</f>
        <v/>
      </c>
      <c r="P24" s="74" t="str">
        <f t="shared" si="10"/>
        <v/>
      </c>
      <c r="Q24" s="76" t="str">
        <f t="shared" si="3"/>
        <v/>
      </c>
      <c r="R24" s="73" t="str">
        <f>IF('利益計画 (既存事業)'!R24="","",'利益計画 (既存事業)'!R24+'利益計画 (新規事業)'!R24)</f>
        <v/>
      </c>
      <c r="S24" s="74" t="str">
        <f t="shared" si="11"/>
        <v/>
      </c>
      <c r="T24" s="76" t="str">
        <f t="shared" si="4"/>
        <v/>
      </c>
      <c r="U24" s="73" t="str">
        <f>IF('利益計画 (既存事業)'!U24="","",'利益計画 (既存事業)'!U24+'利益計画 (新規事業)'!U24)</f>
        <v/>
      </c>
      <c r="V24" s="74" t="str">
        <f t="shared" si="12"/>
        <v/>
      </c>
      <c r="W24" s="76" t="str">
        <f t="shared" si="5"/>
        <v/>
      </c>
      <c r="X24" s="325"/>
    </row>
    <row r="25" spans="2:24" ht="12.65" customHeight="1" x14ac:dyDescent="0.2">
      <c r="B25" s="308"/>
      <c r="C25" s="303" t="s">
        <v>126</v>
      </c>
      <c r="D25" s="251" t="str">
        <f>IF('利益計画 (既存事業)'!D25="","",'利益計画 (既存事業)'!D25+'利益計画 (新規事業)'!D25)</f>
        <v/>
      </c>
      <c r="E25" s="74" t="str">
        <f t="shared" si="13"/>
        <v/>
      </c>
      <c r="F25" s="73" t="str">
        <f>IF('利益計画 (既存事業)'!F25="","",'利益計画 (既存事業)'!F25+'利益計画 (新規事業)'!F25)</f>
        <v/>
      </c>
      <c r="G25" s="74" t="str">
        <f t="shared" si="7"/>
        <v/>
      </c>
      <c r="H25" s="252" t="str">
        <f t="shared" si="0"/>
        <v/>
      </c>
      <c r="I25" s="251" t="str">
        <f>IF('利益計画 (既存事業)'!I25="","",'利益計画 (既存事業)'!I25+'利益計画 (新規事業)'!I25)</f>
        <v/>
      </c>
      <c r="J25" s="74" t="str">
        <f t="shared" si="8"/>
        <v/>
      </c>
      <c r="K25" s="76" t="str">
        <f t="shared" si="1"/>
        <v/>
      </c>
      <c r="L25" s="73" t="str">
        <f>IF('利益計画 (既存事業)'!L25="","",'利益計画 (既存事業)'!L25+'利益計画 (新規事業)'!L25)</f>
        <v/>
      </c>
      <c r="M25" s="74" t="str">
        <f t="shared" si="9"/>
        <v/>
      </c>
      <c r="N25" s="76" t="str">
        <f t="shared" si="2"/>
        <v/>
      </c>
      <c r="O25" s="73" t="str">
        <f>IF('利益計画 (既存事業)'!O25="","",'利益計画 (既存事業)'!O25+'利益計画 (新規事業)'!O25)</f>
        <v/>
      </c>
      <c r="P25" s="74" t="str">
        <f t="shared" si="10"/>
        <v/>
      </c>
      <c r="Q25" s="76" t="str">
        <f t="shared" si="3"/>
        <v/>
      </c>
      <c r="R25" s="73" t="str">
        <f>IF('利益計画 (既存事業)'!R25="","",'利益計画 (既存事業)'!R25+'利益計画 (新規事業)'!R25)</f>
        <v/>
      </c>
      <c r="S25" s="74" t="str">
        <f t="shared" si="11"/>
        <v/>
      </c>
      <c r="T25" s="76" t="str">
        <f t="shared" si="4"/>
        <v/>
      </c>
      <c r="U25" s="73" t="str">
        <f>IF('利益計画 (既存事業)'!U25="","",'利益計画 (既存事業)'!U25+'利益計画 (新規事業)'!U25)</f>
        <v/>
      </c>
      <c r="V25" s="74" t="str">
        <f t="shared" si="12"/>
        <v/>
      </c>
      <c r="W25" s="76" t="str">
        <f t="shared" si="5"/>
        <v/>
      </c>
      <c r="X25" s="325"/>
    </row>
    <row r="26" spans="2:24" ht="12.65" customHeight="1" x14ac:dyDescent="0.2">
      <c r="B26" s="308"/>
      <c r="C26" s="303" t="s">
        <v>127</v>
      </c>
      <c r="D26" s="251" t="str">
        <f>IF('利益計画 (既存事業)'!D26="","",'利益計画 (既存事業)'!D26+'利益計画 (新規事業)'!D26)</f>
        <v/>
      </c>
      <c r="E26" s="74" t="str">
        <f t="shared" si="13"/>
        <v/>
      </c>
      <c r="F26" s="73" t="str">
        <f>IF('利益計画 (既存事業)'!F26="","",'利益計画 (既存事業)'!F26+'利益計画 (新規事業)'!F26)</f>
        <v/>
      </c>
      <c r="G26" s="74" t="str">
        <f t="shared" si="7"/>
        <v/>
      </c>
      <c r="H26" s="252" t="str">
        <f t="shared" si="0"/>
        <v/>
      </c>
      <c r="I26" s="251" t="str">
        <f>IF('利益計画 (既存事業)'!I26="","",'利益計画 (既存事業)'!I26+'利益計画 (新規事業)'!I26)</f>
        <v/>
      </c>
      <c r="J26" s="74" t="str">
        <f t="shared" si="8"/>
        <v/>
      </c>
      <c r="K26" s="76" t="str">
        <f t="shared" si="1"/>
        <v/>
      </c>
      <c r="L26" s="73" t="str">
        <f>IF('利益計画 (既存事業)'!L26="","",'利益計画 (既存事業)'!L26+'利益計画 (新規事業)'!L26)</f>
        <v/>
      </c>
      <c r="M26" s="74" t="str">
        <f t="shared" si="9"/>
        <v/>
      </c>
      <c r="N26" s="76" t="str">
        <f t="shared" si="2"/>
        <v/>
      </c>
      <c r="O26" s="73" t="str">
        <f>IF('利益計画 (既存事業)'!O26="","",'利益計画 (既存事業)'!O26+'利益計画 (新規事業)'!O26)</f>
        <v/>
      </c>
      <c r="P26" s="74" t="str">
        <f t="shared" si="10"/>
        <v/>
      </c>
      <c r="Q26" s="76" t="str">
        <f t="shared" si="3"/>
        <v/>
      </c>
      <c r="R26" s="73" t="str">
        <f>IF('利益計画 (既存事業)'!R26="","",'利益計画 (既存事業)'!R26+'利益計画 (新規事業)'!R26)</f>
        <v/>
      </c>
      <c r="S26" s="74" t="str">
        <f t="shared" si="11"/>
        <v/>
      </c>
      <c r="T26" s="76" t="str">
        <f t="shared" si="4"/>
        <v/>
      </c>
      <c r="U26" s="73" t="str">
        <f>IF('利益計画 (既存事業)'!U26="","",'利益計画 (既存事業)'!U26+'利益計画 (新規事業)'!U26)</f>
        <v/>
      </c>
      <c r="V26" s="74" t="str">
        <f t="shared" si="12"/>
        <v/>
      </c>
      <c r="W26" s="76" t="str">
        <f t="shared" si="5"/>
        <v/>
      </c>
      <c r="X26" s="325"/>
    </row>
    <row r="27" spans="2:24" ht="12.65" customHeight="1" x14ac:dyDescent="0.2">
      <c r="B27" s="308"/>
      <c r="C27" s="303" t="s">
        <v>128</v>
      </c>
      <c r="D27" s="251" t="str">
        <f>IF('利益計画 (既存事業)'!D27="","",'利益計画 (既存事業)'!D27+'利益計画 (新規事業)'!D27)</f>
        <v/>
      </c>
      <c r="E27" s="74" t="str">
        <f t="shared" si="13"/>
        <v/>
      </c>
      <c r="F27" s="73" t="str">
        <f>IF('利益計画 (既存事業)'!F27="","",'利益計画 (既存事業)'!F27+'利益計画 (新規事業)'!F27)</f>
        <v/>
      </c>
      <c r="G27" s="74" t="str">
        <f t="shared" si="7"/>
        <v/>
      </c>
      <c r="H27" s="252" t="str">
        <f t="shared" si="0"/>
        <v/>
      </c>
      <c r="I27" s="251" t="str">
        <f>IF('利益計画 (既存事業)'!I27="","",'利益計画 (既存事業)'!I27+'利益計画 (新規事業)'!I27)</f>
        <v/>
      </c>
      <c r="J27" s="74" t="str">
        <f t="shared" si="8"/>
        <v/>
      </c>
      <c r="K27" s="76" t="str">
        <f t="shared" si="1"/>
        <v/>
      </c>
      <c r="L27" s="73" t="str">
        <f>IF('利益計画 (既存事業)'!L27="","",'利益計画 (既存事業)'!L27+'利益計画 (新規事業)'!L27)</f>
        <v/>
      </c>
      <c r="M27" s="74" t="str">
        <f t="shared" si="9"/>
        <v/>
      </c>
      <c r="N27" s="76" t="str">
        <f t="shared" si="2"/>
        <v/>
      </c>
      <c r="O27" s="73" t="str">
        <f>IF('利益計画 (既存事業)'!O27="","",'利益計画 (既存事業)'!O27+'利益計画 (新規事業)'!O27)</f>
        <v/>
      </c>
      <c r="P27" s="74" t="str">
        <f t="shared" si="10"/>
        <v/>
      </c>
      <c r="Q27" s="76" t="str">
        <f t="shared" si="3"/>
        <v/>
      </c>
      <c r="R27" s="73" t="str">
        <f>IF('利益計画 (既存事業)'!R27="","",'利益計画 (既存事業)'!R27+'利益計画 (新規事業)'!R27)</f>
        <v/>
      </c>
      <c r="S27" s="74" t="str">
        <f t="shared" si="11"/>
        <v/>
      </c>
      <c r="T27" s="76" t="str">
        <f t="shared" si="4"/>
        <v/>
      </c>
      <c r="U27" s="73" t="str">
        <f>IF('利益計画 (既存事業)'!U27="","",'利益計画 (既存事業)'!U27+'利益計画 (新規事業)'!U27)</f>
        <v/>
      </c>
      <c r="V27" s="74" t="str">
        <f t="shared" si="12"/>
        <v/>
      </c>
      <c r="W27" s="76" t="str">
        <f t="shared" si="5"/>
        <v/>
      </c>
      <c r="X27" s="325"/>
    </row>
    <row r="28" spans="2:24" ht="12.65" customHeight="1" x14ac:dyDescent="0.2">
      <c r="B28" s="308"/>
      <c r="C28" s="303" t="s">
        <v>129</v>
      </c>
      <c r="D28" s="251" t="str">
        <f>IF('利益計画 (既存事業)'!D28="","",'利益計画 (既存事業)'!D28+'利益計画 (新規事業)'!D28)</f>
        <v/>
      </c>
      <c r="E28" s="74" t="str">
        <f t="shared" si="13"/>
        <v/>
      </c>
      <c r="F28" s="73" t="str">
        <f>IF('利益計画 (既存事業)'!F28="","",'利益計画 (既存事業)'!F28+'利益計画 (新規事業)'!F28)</f>
        <v/>
      </c>
      <c r="G28" s="74" t="str">
        <f t="shared" si="7"/>
        <v/>
      </c>
      <c r="H28" s="252" t="str">
        <f t="shared" si="0"/>
        <v/>
      </c>
      <c r="I28" s="251" t="str">
        <f>IF('利益計画 (既存事業)'!I28="","",'利益計画 (既存事業)'!I28+'利益計画 (新規事業)'!I28)</f>
        <v/>
      </c>
      <c r="J28" s="74" t="str">
        <f t="shared" si="8"/>
        <v/>
      </c>
      <c r="K28" s="76" t="str">
        <f t="shared" si="1"/>
        <v/>
      </c>
      <c r="L28" s="73" t="str">
        <f>IF('利益計画 (既存事業)'!L28="","",'利益計画 (既存事業)'!L28+'利益計画 (新規事業)'!L28)</f>
        <v/>
      </c>
      <c r="M28" s="74" t="str">
        <f t="shared" si="9"/>
        <v/>
      </c>
      <c r="N28" s="76" t="str">
        <f t="shared" si="2"/>
        <v/>
      </c>
      <c r="O28" s="73" t="str">
        <f>IF('利益計画 (既存事業)'!O28="","",'利益計画 (既存事業)'!O28+'利益計画 (新規事業)'!O28)</f>
        <v/>
      </c>
      <c r="P28" s="74" t="str">
        <f t="shared" si="10"/>
        <v/>
      </c>
      <c r="Q28" s="76" t="str">
        <f t="shared" si="3"/>
        <v/>
      </c>
      <c r="R28" s="73" t="str">
        <f>IF('利益計画 (既存事業)'!R28="","",'利益計画 (既存事業)'!R28+'利益計画 (新規事業)'!R28)</f>
        <v/>
      </c>
      <c r="S28" s="74" t="str">
        <f t="shared" si="11"/>
        <v/>
      </c>
      <c r="T28" s="76" t="str">
        <f t="shared" si="4"/>
        <v/>
      </c>
      <c r="U28" s="73" t="str">
        <f>IF('利益計画 (既存事業)'!U28="","",'利益計画 (既存事業)'!U28+'利益計画 (新規事業)'!U28)</f>
        <v/>
      </c>
      <c r="V28" s="74" t="str">
        <f t="shared" si="12"/>
        <v/>
      </c>
      <c r="W28" s="76" t="str">
        <f t="shared" si="5"/>
        <v/>
      </c>
      <c r="X28" s="325"/>
    </row>
    <row r="29" spans="2:24" ht="12.65" customHeight="1" x14ac:dyDescent="0.2">
      <c r="B29" s="308"/>
      <c r="C29" s="303" t="s">
        <v>130</v>
      </c>
      <c r="D29" s="251" t="str">
        <f>IF('利益計画 (既存事業)'!D29="","",'利益計画 (既存事業)'!D29+'利益計画 (新規事業)'!D29)</f>
        <v/>
      </c>
      <c r="E29" s="74" t="str">
        <f t="shared" si="13"/>
        <v/>
      </c>
      <c r="F29" s="73" t="str">
        <f>IF('利益計画 (既存事業)'!F29="","",'利益計画 (既存事業)'!F29+'利益計画 (新規事業)'!F29)</f>
        <v/>
      </c>
      <c r="G29" s="74" t="str">
        <f t="shared" si="7"/>
        <v/>
      </c>
      <c r="H29" s="252" t="str">
        <f t="shared" si="0"/>
        <v/>
      </c>
      <c r="I29" s="251" t="str">
        <f>IF('利益計画 (既存事業)'!I29="","",'利益計画 (既存事業)'!I29+'利益計画 (新規事業)'!I29)</f>
        <v/>
      </c>
      <c r="J29" s="74" t="str">
        <f t="shared" si="8"/>
        <v/>
      </c>
      <c r="K29" s="76" t="str">
        <f t="shared" si="1"/>
        <v/>
      </c>
      <c r="L29" s="73" t="str">
        <f>IF('利益計画 (既存事業)'!L29="","",'利益計画 (既存事業)'!L29+'利益計画 (新規事業)'!L29)</f>
        <v/>
      </c>
      <c r="M29" s="74" t="str">
        <f t="shared" si="9"/>
        <v/>
      </c>
      <c r="N29" s="76" t="str">
        <f t="shared" si="2"/>
        <v/>
      </c>
      <c r="O29" s="73" t="str">
        <f>IF('利益計画 (既存事業)'!O29="","",'利益計画 (既存事業)'!O29+'利益計画 (新規事業)'!O29)</f>
        <v/>
      </c>
      <c r="P29" s="74" t="str">
        <f t="shared" si="10"/>
        <v/>
      </c>
      <c r="Q29" s="76" t="str">
        <f t="shared" si="3"/>
        <v/>
      </c>
      <c r="R29" s="73" t="str">
        <f>IF('利益計画 (既存事業)'!R29="","",'利益計画 (既存事業)'!R29+'利益計画 (新規事業)'!R29)</f>
        <v/>
      </c>
      <c r="S29" s="74" t="str">
        <f t="shared" si="11"/>
        <v/>
      </c>
      <c r="T29" s="76" t="str">
        <f t="shared" si="4"/>
        <v/>
      </c>
      <c r="U29" s="73" t="str">
        <f>IF('利益計画 (既存事業)'!U29="","",'利益計画 (既存事業)'!U29+'利益計画 (新規事業)'!U29)</f>
        <v/>
      </c>
      <c r="V29" s="74" t="str">
        <f t="shared" si="12"/>
        <v/>
      </c>
      <c r="W29" s="76" t="str">
        <f t="shared" si="5"/>
        <v/>
      </c>
      <c r="X29" s="325"/>
    </row>
    <row r="30" spans="2:24" ht="12.65" customHeight="1" x14ac:dyDescent="0.2">
      <c r="B30" s="308"/>
      <c r="C30" s="303" t="s">
        <v>131</v>
      </c>
      <c r="D30" s="251" t="str">
        <f>IF('利益計画 (既存事業)'!D30="","",'利益計画 (既存事業)'!D30+'利益計画 (新規事業)'!D30)</f>
        <v/>
      </c>
      <c r="E30" s="74" t="str">
        <f t="shared" si="13"/>
        <v/>
      </c>
      <c r="F30" s="73" t="str">
        <f>IF('利益計画 (既存事業)'!F30="","",'利益計画 (既存事業)'!F30+'利益計画 (新規事業)'!F30)</f>
        <v/>
      </c>
      <c r="G30" s="74" t="str">
        <f t="shared" si="7"/>
        <v/>
      </c>
      <c r="H30" s="252" t="str">
        <f t="shared" si="0"/>
        <v/>
      </c>
      <c r="I30" s="251" t="str">
        <f>IF('利益計画 (既存事業)'!I30="","",'利益計画 (既存事業)'!I30+'利益計画 (新規事業)'!I30)</f>
        <v/>
      </c>
      <c r="J30" s="74" t="str">
        <f t="shared" si="8"/>
        <v/>
      </c>
      <c r="K30" s="76" t="str">
        <f t="shared" si="1"/>
        <v/>
      </c>
      <c r="L30" s="73" t="str">
        <f>IF('利益計画 (既存事業)'!L30="","",'利益計画 (既存事業)'!L30+'利益計画 (新規事業)'!L30)</f>
        <v/>
      </c>
      <c r="M30" s="74" t="str">
        <f t="shared" si="9"/>
        <v/>
      </c>
      <c r="N30" s="76" t="str">
        <f t="shared" si="2"/>
        <v/>
      </c>
      <c r="O30" s="73" t="str">
        <f>IF('利益計画 (既存事業)'!O30="","",'利益計画 (既存事業)'!O30+'利益計画 (新規事業)'!O30)</f>
        <v/>
      </c>
      <c r="P30" s="74" t="str">
        <f t="shared" si="10"/>
        <v/>
      </c>
      <c r="Q30" s="76" t="str">
        <f t="shared" si="3"/>
        <v/>
      </c>
      <c r="R30" s="73" t="str">
        <f>IF('利益計画 (既存事業)'!R30="","",'利益計画 (既存事業)'!R30+'利益計画 (新規事業)'!R30)</f>
        <v/>
      </c>
      <c r="S30" s="74" t="str">
        <f t="shared" si="11"/>
        <v/>
      </c>
      <c r="T30" s="76" t="str">
        <f t="shared" si="4"/>
        <v/>
      </c>
      <c r="U30" s="73" t="str">
        <f>IF('利益計画 (既存事業)'!U30="","",'利益計画 (既存事業)'!U30+'利益計画 (新規事業)'!U30)</f>
        <v/>
      </c>
      <c r="V30" s="74" t="str">
        <f t="shared" si="12"/>
        <v/>
      </c>
      <c r="W30" s="76" t="str">
        <f t="shared" si="5"/>
        <v/>
      </c>
      <c r="X30" s="325"/>
    </row>
    <row r="31" spans="2:24" ht="12.65" customHeight="1" x14ac:dyDescent="0.2">
      <c r="B31" s="308"/>
      <c r="C31" s="303" t="s">
        <v>132</v>
      </c>
      <c r="D31" s="251" t="str">
        <f>IF('利益計画 (既存事業)'!D31="","",'利益計画 (既存事業)'!D31+'利益計画 (新規事業)'!D31)</f>
        <v/>
      </c>
      <c r="E31" s="74" t="str">
        <f t="shared" si="13"/>
        <v/>
      </c>
      <c r="F31" s="73" t="str">
        <f>IF('利益計画 (既存事業)'!F31="","",'利益計画 (既存事業)'!F31+'利益計画 (新規事業)'!F31)</f>
        <v/>
      </c>
      <c r="G31" s="74" t="str">
        <f t="shared" si="7"/>
        <v/>
      </c>
      <c r="H31" s="252" t="str">
        <f t="shared" si="0"/>
        <v/>
      </c>
      <c r="I31" s="251" t="str">
        <f>IF('利益計画 (既存事業)'!I31="","",'利益計画 (既存事業)'!I31+'利益計画 (新規事業)'!I31)</f>
        <v/>
      </c>
      <c r="J31" s="74" t="str">
        <f t="shared" si="8"/>
        <v/>
      </c>
      <c r="K31" s="76" t="str">
        <f t="shared" si="1"/>
        <v/>
      </c>
      <c r="L31" s="73" t="str">
        <f>IF('利益計画 (既存事業)'!L31="","",'利益計画 (既存事業)'!L31+'利益計画 (新規事業)'!L31)</f>
        <v/>
      </c>
      <c r="M31" s="74" t="str">
        <f t="shared" si="9"/>
        <v/>
      </c>
      <c r="N31" s="76" t="str">
        <f t="shared" si="2"/>
        <v/>
      </c>
      <c r="O31" s="73" t="str">
        <f>IF('利益計画 (既存事業)'!O31="","",'利益計画 (既存事業)'!O31+'利益計画 (新規事業)'!O31)</f>
        <v/>
      </c>
      <c r="P31" s="74" t="str">
        <f t="shared" si="10"/>
        <v/>
      </c>
      <c r="Q31" s="76" t="str">
        <f t="shared" si="3"/>
        <v/>
      </c>
      <c r="R31" s="73" t="str">
        <f>IF('利益計画 (既存事業)'!R31="","",'利益計画 (既存事業)'!R31+'利益計画 (新規事業)'!R31)</f>
        <v/>
      </c>
      <c r="S31" s="74" t="str">
        <f t="shared" si="11"/>
        <v/>
      </c>
      <c r="T31" s="76" t="str">
        <f t="shared" si="4"/>
        <v/>
      </c>
      <c r="U31" s="73" t="str">
        <f>IF('利益計画 (既存事業)'!U31="","",'利益計画 (既存事業)'!U31+'利益計画 (新規事業)'!U31)</f>
        <v/>
      </c>
      <c r="V31" s="74" t="str">
        <f t="shared" si="12"/>
        <v/>
      </c>
      <c r="W31" s="76" t="str">
        <f t="shared" si="5"/>
        <v/>
      </c>
      <c r="X31" s="325"/>
    </row>
    <row r="32" spans="2:24" ht="12.65" customHeight="1" x14ac:dyDescent="0.2">
      <c r="B32" s="308"/>
      <c r="C32" s="303" t="s">
        <v>133</v>
      </c>
      <c r="D32" s="251" t="str">
        <f>IF('利益計画 (既存事業)'!D32="","",'利益計画 (既存事業)'!D32+'利益計画 (新規事業)'!D32)</f>
        <v/>
      </c>
      <c r="E32" s="74" t="str">
        <f t="shared" si="13"/>
        <v/>
      </c>
      <c r="F32" s="73" t="str">
        <f>IF('利益計画 (既存事業)'!F32="","",'利益計画 (既存事業)'!F32+'利益計画 (新規事業)'!F32)</f>
        <v/>
      </c>
      <c r="G32" s="74" t="str">
        <f t="shared" si="7"/>
        <v/>
      </c>
      <c r="H32" s="252" t="str">
        <f t="shared" si="0"/>
        <v/>
      </c>
      <c r="I32" s="251" t="str">
        <f>IF('利益計画 (既存事業)'!I32="","",'利益計画 (既存事業)'!I32+'利益計画 (新規事業)'!I32)</f>
        <v/>
      </c>
      <c r="J32" s="74" t="str">
        <f t="shared" si="8"/>
        <v/>
      </c>
      <c r="K32" s="76" t="str">
        <f t="shared" si="1"/>
        <v/>
      </c>
      <c r="L32" s="73" t="str">
        <f>IF('利益計画 (既存事業)'!L32="","",'利益計画 (既存事業)'!L32+'利益計画 (新規事業)'!L32)</f>
        <v/>
      </c>
      <c r="M32" s="74" t="str">
        <f t="shared" si="9"/>
        <v/>
      </c>
      <c r="N32" s="76" t="str">
        <f t="shared" si="2"/>
        <v/>
      </c>
      <c r="O32" s="73" t="str">
        <f>IF('利益計画 (既存事業)'!O32="","",'利益計画 (既存事業)'!O32+'利益計画 (新規事業)'!O32)</f>
        <v/>
      </c>
      <c r="P32" s="74" t="str">
        <f t="shared" si="10"/>
        <v/>
      </c>
      <c r="Q32" s="76" t="str">
        <f t="shared" si="3"/>
        <v/>
      </c>
      <c r="R32" s="73" t="str">
        <f>IF('利益計画 (既存事業)'!R32="","",'利益計画 (既存事業)'!R32+'利益計画 (新規事業)'!R32)</f>
        <v/>
      </c>
      <c r="S32" s="74" t="str">
        <f t="shared" si="11"/>
        <v/>
      </c>
      <c r="T32" s="76" t="str">
        <f t="shared" si="4"/>
        <v/>
      </c>
      <c r="U32" s="73" t="str">
        <f>IF('利益計画 (既存事業)'!U32="","",'利益計画 (既存事業)'!U32+'利益計画 (新規事業)'!U32)</f>
        <v/>
      </c>
      <c r="V32" s="74" t="str">
        <f t="shared" si="12"/>
        <v/>
      </c>
      <c r="W32" s="76" t="str">
        <f t="shared" si="5"/>
        <v/>
      </c>
      <c r="X32" s="325"/>
    </row>
    <row r="33" spans="2:24" ht="12.65" customHeight="1" x14ac:dyDescent="0.2">
      <c r="B33" s="308"/>
      <c r="C33" s="303" t="s">
        <v>134</v>
      </c>
      <c r="D33" s="251" t="str">
        <f>IF('利益計画 (既存事業)'!D33="","",'利益計画 (既存事業)'!D33+'利益計画 (新規事業)'!D33)</f>
        <v/>
      </c>
      <c r="E33" s="74" t="str">
        <f t="shared" si="13"/>
        <v/>
      </c>
      <c r="F33" s="73" t="str">
        <f>IF('利益計画 (既存事業)'!F33="","",'利益計画 (既存事業)'!F33+'利益計画 (新規事業)'!F33)</f>
        <v/>
      </c>
      <c r="G33" s="74" t="str">
        <f t="shared" si="7"/>
        <v/>
      </c>
      <c r="H33" s="252" t="str">
        <f t="shared" si="0"/>
        <v/>
      </c>
      <c r="I33" s="251" t="str">
        <f>IF('利益計画 (既存事業)'!I33="","",'利益計画 (既存事業)'!I33+'利益計画 (新規事業)'!I33)</f>
        <v/>
      </c>
      <c r="J33" s="74" t="str">
        <f t="shared" si="8"/>
        <v/>
      </c>
      <c r="K33" s="76" t="str">
        <f t="shared" si="1"/>
        <v/>
      </c>
      <c r="L33" s="73" t="str">
        <f>IF('利益計画 (既存事業)'!L33="","",'利益計画 (既存事業)'!L33+'利益計画 (新規事業)'!L33)</f>
        <v/>
      </c>
      <c r="M33" s="74" t="str">
        <f t="shared" si="9"/>
        <v/>
      </c>
      <c r="N33" s="76" t="str">
        <f t="shared" si="2"/>
        <v/>
      </c>
      <c r="O33" s="73" t="str">
        <f>IF('利益計画 (既存事業)'!O33="","",'利益計画 (既存事業)'!O33+'利益計画 (新規事業)'!O33)</f>
        <v/>
      </c>
      <c r="P33" s="74" t="str">
        <f t="shared" si="10"/>
        <v/>
      </c>
      <c r="Q33" s="76" t="str">
        <f t="shared" si="3"/>
        <v/>
      </c>
      <c r="R33" s="73" t="str">
        <f>IF('利益計画 (既存事業)'!R33="","",'利益計画 (既存事業)'!R33+'利益計画 (新規事業)'!R33)</f>
        <v/>
      </c>
      <c r="S33" s="74" t="str">
        <f t="shared" si="11"/>
        <v/>
      </c>
      <c r="T33" s="76" t="str">
        <f t="shared" si="4"/>
        <v/>
      </c>
      <c r="U33" s="73" t="str">
        <f>IF('利益計画 (既存事業)'!U33="","",'利益計画 (既存事業)'!U33+'利益計画 (新規事業)'!U33)</f>
        <v/>
      </c>
      <c r="V33" s="74" t="str">
        <f t="shared" si="12"/>
        <v/>
      </c>
      <c r="W33" s="76" t="str">
        <f t="shared" si="5"/>
        <v/>
      </c>
      <c r="X33" s="325"/>
    </row>
    <row r="34" spans="2:24" ht="12.65" customHeight="1" x14ac:dyDescent="0.2">
      <c r="B34" s="308"/>
      <c r="C34" s="303" t="s">
        <v>135</v>
      </c>
      <c r="D34" s="251" t="str">
        <f>IF('利益計画 (既存事業)'!D34="","",'利益計画 (既存事業)'!D34+'利益計画 (新規事業)'!D34)</f>
        <v/>
      </c>
      <c r="E34" s="74" t="str">
        <f t="shared" si="13"/>
        <v/>
      </c>
      <c r="F34" s="73" t="str">
        <f>IF('利益計画 (既存事業)'!F34="","",'利益計画 (既存事業)'!F34+'利益計画 (新規事業)'!F34)</f>
        <v/>
      </c>
      <c r="G34" s="74" t="str">
        <f t="shared" si="7"/>
        <v/>
      </c>
      <c r="H34" s="252" t="str">
        <f t="shared" si="0"/>
        <v/>
      </c>
      <c r="I34" s="251" t="str">
        <f>IF('利益計画 (既存事業)'!I34="","",'利益計画 (既存事業)'!I34+'利益計画 (新規事業)'!I34)</f>
        <v/>
      </c>
      <c r="J34" s="74" t="str">
        <f t="shared" si="8"/>
        <v/>
      </c>
      <c r="K34" s="76" t="str">
        <f t="shared" si="1"/>
        <v/>
      </c>
      <c r="L34" s="73" t="str">
        <f>IF('利益計画 (既存事業)'!L34="","",'利益計画 (既存事業)'!L34+'利益計画 (新規事業)'!L34)</f>
        <v/>
      </c>
      <c r="M34" s="74" t="str">
        <f t="shared" si="9"/>
        <v/>
      </c>
      <c r="N34" s="76" t="str">
        <f t="shared" si="2"/>
        <v/>
      </c>
      <c r="O34" s="73" t="str">
        <f>IF('利益計画 (既存事業)'!O34="","",'利益計画 (既存事業)'!O34+'利益計画 (新規事業)'!O34)</f>
        <v/>
      </c>
      <c r="P34" s="74" t="str">
        <f t="shared" si="10"/>
        <v/>
      </c>
      <c r="Q34" s="76" t="str">
        <f t="shared" si="3"/>
        <v/>
      </c>
      <c r="R34" s="73" t="str">
        <f>IF('利益計画 (既存事業)'!R34="","",'利益計画 (既存事業)'!R34+'利益計画 (新規事業)'!R34)</f>
        <v/>
      </c>
      <c r="S34" s="74" t="str">
        <f t="shared" si="11"/>
        <v/>
      </c>
      <c r="T34" s="76" t="str">
        <f t="shared" si="4"/>
        <v/>
      </c>
      <c r="U34" s="73" t="str">
        <f>IF('利益計画 (既存事業)'!U34="","",'利益計画 (既存事業)'!U34+'利益計画 (新規事業)'!U34)</f>
        <v/>
      </c>
      <c r="V34" s="74" t="str">
        <f t="shared" si="12"/>
        <v/>
      </c>
      <c r="W34" s="76" t="str">
        <f t="shared" si="5"/>
        <v/>
      </c>
      <c r="X34" s="325"/>
    </row>
    <row r="35" spans="2:24" ht="12.65" customHeight="1" x14ac:dyDescent="0.2">
      <c r="B35" s="308"/>
      <c r="C35" s="303" t="s">
        <v>136</v>
      </c>
      <c r="D35" s="251" t="str">
        <f>IF('利益計画 (既存事業)'!D35="","",'利益計画 (既存事業)'!D35+'利益計画 (新規事業)'!D35)</f>
        <v/>
      </c>
      <c r="E35" s="74" t="str">
        <f t="shared" si="13"/>
        <v/>
      </c>
      <c r="F35" s="73" t="str">
        <f>IF('利益計画 (既存事業)'!F35="","",'利益計画 (既存事業)'!F35+'利益計画 (新規事業)'!F35)</f>
        <v/>
      </c>
      <c r="G35" s="74" t="str">
        <f t="shared" si="7"/>
        <v/>
      </c>
      <c r="H35" s="252" t="str">
        <f t="shared" si="0"/>
        <v/>
      </c>
      <c r="I35" s="251" t="str">
        <f>IF('利益計画 (既存事業)'!I35="","",'利益計画 (既存事業)'!I35+'利益計画 (新規事業)'!I35)</f>
        <v/>
      </c>
      <c r="J35" s="74" t="str">
        <f t="shared" si="8"/>
        <v/>
      </c>
      <c r="K35" s="76" t="str">
        <f t="shared" si="1"/>
        <v/>
      </c>
      <c r="L35" s="73" t="str">
        <f>IF('利益計画 (既存事業)'!L35="","",'利益計画 (既存事業)'!L35+'利益計画 (新規事業)'!L35)</f>
        <v/>
      </c>
      <c r="M35" s="74" t="str">
        <f t="shared" si="9"/>
        <v/>
      </c>
      <c r="N35" s="76" t="str">
        <f t="shared" si="2"/>
        <v/>
      </c>
      <c r="O35" s="73" t="str">
        <f>IF('利益計画 (既存事業)'!O35="","",'利益計画 (既存事業)'!O35+'利益計画 (新規事業)'!O35)</f>
        <v/>
      </c>
      <c r="P35" s="74" t="str">
        <f t="shared" si="10"/>
        <v/>
      </c>
      <c r="Q35" s="76" t="str">
        <f t="shared" si="3"/>
        <v/>
      </c>
      <c r="R35" s="73" t="str">
        <f>IF('利益計画 (既存事業)'!R35="","",'利益計画 (既存事業)'!R35+'利益計画 (新規事業)'!R35)</f>
        <v/>
      </c>
      <c r="S35" s="74" t="str">
        <f t="shared" si="11"/>
        <v/>
      </c>
      <c r="T35" s="76" t="str">
        <f t="shared" si="4"/>
        <v/>
      </c>
      <c r="U35" s="73" t="str">
        <f>IF('利益計画 (既存事業)'!U35="","",'利益計画 (既存事業)'!U35+'利益計画 (新規事業)'!U35)</f>
        <v/>
      </c>
      <c r="V35" s="74" t="str">
        <f t="shared" si="12"/>
        <v/>
      </c>
      <c r="W35" s="76" t="str">
        <f t="shared" si="5"/>
        <v/>
      </c>
      <c r="X35" s="325"/>
    </row>
    <row r="36" spans="2:24" ht="12.65" customHeight="1" x14ac:dyDescent="0.2">
      <c r="B36" s="308"/>
      <c r="C36" s="303" t="s">
        <v>137</v>
      </c>
      <c r="D36" s="251" t="str">
        <f>IF('利益計画 (既存事業)'!D36="","",'利益計画 (既存事業)'!D36+'利益計画 (新規事業)'!D36)</f>
        <v/>
      </c>
      <c r="E36" s="74" t="str">
        <f t="shared" si="13"/>
        <v/>
      </c>
      <c r="F36" s="73" t="str">
        <f>IF('利益計画 (既存事業)'!F36="","",'利益計画 (既存事業)'!F36+'利益計画 (新規事業)'!F36)</f>
        <v/>
      </c>
      <c r="G36" s="74" t="str">
        <f t="shared" si="7"/>
        <v/>
      </c>
      <c r="H36" s="252" t="str">
        <f t="shared" si="0"/>
        <v/>
      </c>
      <c r="I36" s="251" t="str">
        <f>IF('利益計画 (既存事業)'!I36="","",'利益計画 (既存事業)'!I36+'利益計画 (新規事業)'!I36)</f>
        <v/>
      </c>
      <c r="J36" s="74" t="str">
        <f t="shared" si="8"/>
        <v/>
      </c>
      <c r="K36" s="76" t="str">
        <f t="shared" si="1"/>
        <v/>
      </c>
      <c r="L36" s="73" t="str">
        <f>IF('利益計画 (既存事業)'!L36="","",'利益計画 (既存事業)'!L36+'利益計画 (新規事業)'!L36)</f>
        <v/>
      </c>
      <c r="M36" s="74" t="str">
        <f t="shared" si="9"/>
        <v/>
      </c>
      <c r="N36" s="76" t="str">
        <f t="shared" si="2"/>
        <v/>
      </c>
      <c r="O36" s="73" t="str">
        <f>IF('利益計画 (既存事業)'!O36="","",'利益計画 (既存事業)'!O36+'利益計画 (新規事業)'!O36)</f>
        <v/>
      </c>
      <c r="P36" s="74" t="str">
        <f t="shared" si="10"/>
        <v/>
      </c>
      <c r="Q36" s="76" t="str">
        <f t="shared" si="3"/>
        <v/>
      </c>
      <c r="R36" s="73" t="str">
        <f>IF('利益計画 (既存事業)'!R36="","",'利益計画 (既存事業)'!R36+'利益計画 (新規事業)'!R36)</f>
        <v/>
      </c>
      <c r="S36" s="74" t="str">
        <f t="shared" si="11"/>
        <v/>
      </c>
      <c r="T36" s="76" t="str">
        <f t="shared" si="4"/>
        <v/>
      </c>
      <c r="U36" s="73" t="str">
        <f>IF('利益計画 (既存事業)'!U36="","",'利益計画 (既存事業)'!U36+'利益計画 (新規事業)'!U36)</f>
        <v/>
      </c>
      <c r="V36" s="74" t="str">
        <f t="shared" si="12"/>
        <v/>
      </c>
      <c r="W36" s="76" t="str">
        <f t="shared" si="5"/>
        <v/>
      </c>
      <c r="X36" s="325"/>
    </row>
    <row r="37" spans="2:24" ht="12.65" customHeight="1" x14ac:dyDescent="0.2">
      <c r="B37" s="308"/>
      <c r="C37" s="303" t="s">
        <v>138</v>
      </c>
      <c r="D37" s="251" t="str">
        <f>IF('利益計画 (既存事業)'!D37="","",'利益計画 (既存事業)'!D37+'利益計画 (新規事業)'!D37)</f>
        <v/>
      </c>
      <c r="E37" s="74" t="str">
        <f t="shared" si="13"/>
        <v/>
      </c>
      <c r="F37" s="73" t="str">
        <f>IF('利益計画 (既存事業)'!F37="","",'利益計画 (既存事業)'!F37+'利益計画 (新規事業)'!F37)</f>
        <v/>
      </c>
      <c r="G37" s="74" t="str">
        <f t="shared" si="7"/>
        <v/>
      </c>
      <c r="H37" s="252" t="str">
        <f t="shared" si="0"/>
        <v/>
      </c>
      <c r="I37" s="251" t="str">
        <f>IF('利益計画 (既存事業)'!I37="","",'利益計画 (既存事業)'!I37+'利益計画 (新規事業)'!I37)</f>
        <v/>
      </c>
      <c r="J37" s="74" t="str">
        <f t="shared" si="8"/>
        <v/>
      </c>
      <c r="K37" s="76" t="str">
        <f t="shared" si="1"/>
        <v/>
      </c>
      <c r="L37" s="73" t="str">
        <f>IF('利益計画 (既存事業)'!L37="","",'利益計画 (既存事業)'!L37+'利益計画 (新規事業)'!L37)</f>
        <v/>
      </c>
      <c r="M37" s="74" t="str">
        <f t="shared" si="9"/>
        <v/>
      </c>
      <c r="N37" s="76" t="str">
        <f t="shared" si="2"/>
        <v/>
      </c>
      <c r="O37" s="73" t="str">
        <f>IF('利益計画 (既存事業)'!O37="","",'利益計画 (既存事業)'!O37+'利益計画 (新規事業)'!O37)</f>
        <v/>
      </c>
      <c r="P37" s="74" t="str">
        <f t="shared" si="10"/>
        <v/>
      </c>
      <c r="Q37" s="76" t="str">
        <f t="shared" si="3"/>
        <v/>
      </c>
      <c r="R37" s="73" t="str">
        <f>IF('利益計画 (既存事業)'!R37="","",'利益計画 (既存事業)'!R37+'利益計画 (新規事業)'!R37)</f>
        <v/>
      </c>
      <c r="S37" s="74" t="str">
        <f t="shared" si="11"/>
        <v/>
      </c>
      <c r="T37" s="76" t="str">
        <f t="shared" si="4"/>
        <v/>
      </c>
      <c r="U37" s="73" t="str">
        <f>IF('利益計画 (既存事業)'!U37="","",'利益計画 (既存事業)'!U37+'利益計画 (新規事業)'!U37)</f>
        <v/>
      </c>
      <c r="V37" s="74" t="str">
        <f t="shared" si="12"/>
        <v/>
      </c>
      <c r="W37" s="76" t="str">
        <f t="shared" si="5"/>
        <v/>
      </c>
      <c r="X37" s="325"/>
    </row>
    <row r="38" spans="2:24" ht="12.65" customHeight="1" x14ac:dyDescent="0.2">
      <c r="B38" s="308"/>
      <c r="C38" s="303" t="s">
        <v>139</v>
      </c>
      <c r="D38" s="251" t="str">
        <f>IF('利益計画 (既存事業)'!D38="","",'利益計画 (既存事業)'!D38+'利益計画 (新規事業)'!D38)</f>
        <v/>
      </c>
      <c r="E38" s="74" t="str">
        <f t="shared" si="13"/>
        <v/>
      </c>
      <c r="F38" s="73" t="str">
        <f>IF('利益計画 (既存事業)'!F38="","",'利益計画 (既存事業)'!F38+'利益計画 (新規事業)'!F38)</f>
        <v/>
      </c>
      <c r="G38" s="74" t="str">
        <f t="shared" si="7"/>
        <v/>
      </c>
      <c r="H38" s="252" t="str">
        <f t="shared" si="0"/>
        <v/>
      </c>
      <c r="I38" s="251" t="str">
        <f>IF('利益計画 (既存事業)'!I38="","",'利益計画 (既存事業)'!I38+'利益計画 (新規事業)'!I38)</f>
        <v/>
      </c>
      <c r="J38" s="74" t="str">
        <f t="shared" si="8"/>
        <v/>
      </c>
      <c r="K38" s="76" t="str">
        <f t="shared" si="1"/>
        <v/>
      </c>
      <c r="L38" s="73" t="str">
        <f>IF('利益計画 (既存事業)'!L38="","",'利益計画 (既存事業)'!L38+'利益計画 (新規事業)'!L38)</f>
        <v/>
      </c>
      <c r="M38" s="74" t="str">
        <f t="shared" si="9"/>
        <v/>
      </c>
      <c r="N38" s="76" t="str">
        <f t="shared" si="2"/>
        <v/>
      </c>
      <c r="O38" s="73" t="str">
        <f>IF('利益計画 (既存事業)'!O38="","",'利益計画 (既存事業)'!O38+'利益計画 (新規事業)'!O38)</f>
        <v/>
      </c>
      <c r="P38" s="74" t="str">
        <f t="shared" si="10"/>
        <v/>
      </c>
      <c r="Q38" s="76" t="str">
        <f t="shared" si="3"/>
        <v/>
      </c>
      <c r="R38" s="73" t="str">
        <f>IF('利益計画 (既存事業)'!R38="","",'利益計画 (既存事業)'!R38+'利益計画 (新規事業)'!R38)</f>
        <v/>
      </c>
      <c r="S38" s="74" t="str">
        <f t="shared" si="11"/>
        <v/>
      </c>
      <c r="T38" s="76" t="str">
        <f t="shared" si="4"/>
        <v/>
      </c>
      <c r="U38" s="73" t="str">
        <f>IF('利益計画 (既存事業)'!U38="","",'利益計画 (既存事業)'!U38+'利益計画 (新規事業)'!U38)</f>
        <v/>
      </c>
      <c r="V38" s="74" t="str">
        <f t="shared" si="12"/>
        <v/>
      </c>
      <c r="W38" s="76" t="str">
        <f t="shared" si="5"/>
        <v/>
      </c>
      <c r="X38" s="325"/>
    </row>
    <row r="39" spans="2:24" ht="12.65" customHeight="1" x14ac:dyDescent="0.2">
      <c r="B39" s="308"/>
      <c r="C39" s="303" t="s">
        <v>140</v>
      </c>
      <c r="D39" s="251" t="str">
        <f>IF('利益計画 (既存事業)'!D39="","",'利益計画 (既存事業)'!D39+'利益計画 (新規事業)'!D39)</f>
        <v/>
      </c>
      <c r="E39" s="74" t="str">
        <f t="shared" ref="E39:E54" si="14">IF(D39="","",D39/D$5)</f>
        <v/>
      </c>
      <c r="F39" s="73" t="str">
        <f>IF('利益計画 (既存事業)'!F39="","",'利益計画 (既存事業)'!F39+'利益計画 (新規事業)'!F39)</f>
        <v/>
      </c>
      <c r="G39" s="74" t="str">
        <f t="shared" si="7"/>
        <v/>
      </c>
      <c r="H39" s="252" t="str">
        <f t="shared" si="0"/>
        <v/>
      </c>
      <c r="I39" s="251" t="str">
        <f>IF('利益計画 (既存事業)'!I39="","",'利益計画 (既存事業)'!I39+'利益計画 (新規事業)'!I39)</f>
        <v/>
      </c>
      <c r="J39" s="74" t="str">
        <f t="shared" si="8"/>
        <v/>
      </c>
      <c r="K39" s="76" t="str">
        <f t="shared" si="1"/>
        <v/>
      </c>
      <c r="L39" s="73" t="str">
        <f>IF('利益計画 (既存事業)'!L39="","",'利益計画 (既存事業)'!L39+'利益計画 (新規事業)'!L39)</f>
        <v/>
      </c>
      <c r="M39" s="74" t="str">
        <f t="shared" si="9"/>
        <v/>
      </c>
      <c r="N39" s="76" t="str">
        <f t="shared" si="2"/>
        <v/>
      </c>
      <c r="O39" s="73" t="str">
        <f>IF('利益計画 (既存事業)'!O39="","",'利益計画 (既存事業)'!O39+'利益計画 (新規事業)'!O39)</f>
        <v/>
      </c>
      <c r="P39" s="74" t="str">
        <f t="shared" si="10"/>
        <v/>
      </c>
      <c r="Q39" s="76" t="str">
        <f t="shared" si="3"/>
        <v/>
      </c>
      <c r="R39" s="73" t="str">
        <f>IF('利益計画 (既存事業)'!R39="","",'利益計画 (既存事業)'!R39+'利益計画 (新規事業)'!R39)</f>
        <v/>
      </c>
      <c r="S39" s="74" t="str">
        <f t="shared" si="11"/>
        <v/>
      </c>
      <c r="T39" s="76" t="str">
        <f t="shared" si="4"/>
        <v/>
      </c>
      <c r="U39" s="73" t="str">
        <f>IF('利益計画 (既存事業)'!U39="","",'利益計画 (既存事業)'!U39+'利益計画 (新規事業)'!U39)</f>
        <v/>
      </c>
      <c r="V39" s="74" t="str">
        <f t="shared" si="12"/>
        <v/>
      </c>
      <c r="W39" s="76" t="str">
        <f t="shared" si="5"/>
        <v/>
      </c>
      <c r="X39" s="325"/>
    </row>
    <row r="40" spans="2:24" ht="12.65" customHeight="1" x14ac:dyDescent="0.2">
      <c r="B40" s="308"/>
      <c r="C40" s="303" t="s">
        <v>141</v>
      </c>
      <c r="D40" s="251" t="str">
        <f>IF('利益計画 (既存事業)'!D40="","",'利益計画 (既存事業)'!D40+'利益計画 (新規事業)'!D40)</f>
        <v/>
      </c>
      <c r="E40" s="74" t="str">
        <f t="shared" si="14"/>
        <v/>
      </c>
      <c r="F40" s="73" t="str">
        <f>IF('利益計画 (既存事業)'!F40="","",'利益計画 (既存事業)'!F40+'利益計画 (新規事業)'!F40)</f>
        <v/>
      </c>
      <c r="G40" s="74" t="str">
        <f t="shared" si="7"/>
        <v/>
      </c>
      <c r="H40" s="252" t="str">
        <f t="shared" si="0"/>
        <v/>
      </c>
      <c r="I40" s="251" t="str">
        <f>IF('利益計画 (既存事業)'!I40="","",'利益計画 (既存事業)'!I40+'利益計画 (新規事業)'!I40)</f>
        <v/>
      </c>
      <c r="J40" s="74" t="str">
        <f t="shared" si="8"/>
        <v/>
      </c>
      <c r="K40" s="76" t="str">
        <f t="shared" si="1"/>
        <v/>
      </c>
      <c r="L40" s="73" t="str">
        <f>IF('利益計画 (既存事業)'!L40="","",'利益計画 (既存事業)'!L40+'利益計画 (新規事業)'!L40)</f>
        <v/>
      </c>
      <c r="M40" s="74" t="str">
        <f t="shared" si="9"/>
        <v/>
      </c>
      <c r="N40" s="76" t="str">
        <f t="shared" si="2"/>
        <v/>
      </c>
      <c r="O40" s="73" t="str">
        <f>IF('利益計画 (既存事業)'!O40="","",'利益計画 (既存事業)'!O40+'利益計画 (新規事業)'!O40)</f>
        <v/>
      </c>
      <c r="P40" s="74" t="str">
        <f t="shared" si="10"/>
        <v/>
      </c>
      <c r="Q40" s="76" t="str">
        <f t="shared" si="3"/>
        <v/>
      </c>
      <c r="R40" s="73" t="str">
        <f>IF('利益計画 (既存事業)'!R40="","",'利益計画 (既存事業)'!R40+'利益計画 (新規事業)'!R40)</f>
        <v/>
      </c>
      <c r="S40" s="74" t="str">
        <f t="shared" si="11"/>
        <v/>
      </c>
      <c r="T40" s="76" t="str">
        <f t="shared" si="4"/>
        <v/>
      </c>
      <c r="U40" s="73" t="str">
        <f>IF('利益計画 (既存事業)'!U40="","",'利益計画 (既存事業)'!U40+'利益計画 (新規事業)'!U40)</f>
        <v/>
      </c>
      <c r="V40" s="74" t="str">
        <f t="shared" si="12"/>
        <v/>
      </c>
      <c r="W40" s="76" t="str">
        <f t="shared" si="5"/>
        <v/>
      </c>
      <c r="X40" s="325"/>
    </row>
    <row r="41" spans="2:24" ht="12.65" customHeight="1" x14ac:dyDescent="0.2">
      <c r="B41" s="546" t="s">
        <v>55</v>
      </c>
      <c r="C41" s="547"/>
      <c r="D41" s="247">
        <f>IF('利益計画 (既存事業)'!D41="","",'利益計画 (既存事業)'!D41+'利益計画 (新規事業)'!D41)</f>
        <v>0</v>
      </c>
      <c r="E41" s="63" t="e">
        <f t="shared" si="14"/>
        <v>#DIV/0!</v>
      </c>
      <c r="F41" s="62">
        <f>IF('利益計画 (既存事業)'!F41="","",'利益計画 (既存事業)'!F41+'利益計画 (新規事業)'!F41)</f>
        <v>0</v>
      </c>
      <c r="G41" s="63" t="e">
        <f t="shared" si="7"/>
        <v>#DIV/0!</v>
      </c>
      <c r="H41" s="248" t="e">
        <f t="shared" si="0"/>
        <v>#DIV/0!</v>
      </c>
      <c r="I41" s="247">
        <f>IF('利益計画 (既存事業)'!I41="","",'利益計画 (既存事業)'!I41+'利益計画 (新規事業)'!I41)</f>
        <v>0</v>
      </c>
      <c r="J41" s="63" t="e">
        <f t="shared" si="8"/>
        <v>#DIV/0!</v>
      </c>
      <c r="K41" s="65" t="e">
        <f t="shared" si="1"/>
        <v>#DIV/0!</v>
      </c>
      <c r="L41" s="62">
        <f>IF('利益計画 (既存事業)'!L41="","",'利益計画 (既存事業)'!L41+'利益計画 (新規事業)'!L41)</f>
        <v>0</v>
      </c>
      <c r="M41" s="63" t="e">
        <f t="shared" si="9"/>
        <v>#DIV/0!</v>
      </c>
      <c r="N41" s="65" t="e">
        <f t="shared" si="2"/>
        <v>#DIV/0!</v>
      </c>
      <c r="O41" s="62">
        <f>IF('利益計画 (既存事業)'!O41="","",'利益計画 (既存事業)'!O41+'利益計画 (新規事業)'!O41)</f>
        <v>0</v>
      </c>
      <c r="P41" s="63" t="e">
        <f t="shared" si="10"/>
        <v>#DIV/0!</v>
      </c>
      <c r="Q41" s="65" t="e">
        <f t="shared" si="3"/>
        <v>#DIV/0!</v>
      </c>
      <c r="R41" s="62">
        <f>IF('利益計画 (既存事業)'!R41="","",'利益計画 (既存事業)'!R41+'利益計画 (新規事業)'!R41)</f>
        <v>0</v>
      </c>
      <c r="S41" s="63" t="e">
        <f t="shared" si="11"/>
        <v>#DIV/0!</v>
      </c>
      <c r="T41" s="65" t="e">
        <f t="shared" si="4"/>
        <v>#DIV/0!</v>
      </c>
      <c r="U41" s="62">
        <f>IF('利益計画 (既存事業)'!U41="","",'利益計画 (既存事業)'!U41+'利益計画 (新規事業)'!U41)</f>
        <v>0</v>
      </c>
      <c r="V41" s="63" t="e">
        <f t="shared" si="12"/>
        <v>#DIV/0!</v>
      </c>
      <c r="W41" s="65" t="e">
        <f t="shared" si="5"/>
        <v>#DIV/0!</v>
      </c>
      <c r="X41" s="323"/>
    </row>
    <row r="42" spans="2:24" ht="12.65" customHeight="1" x14ac:dyDescent="0.2">
      <c r="B42" s="542" t="s">
        <v>142</v>
      </c>
      <c r="C42" s="544"/>
      <c r="D42" s="259">
        <f>IF('利益計画 (既存事業)'!D42="","",'利益計画 (既存事業)'!D42+'利益計画 (新規事業)'!D42)</f>
        <v>0</v>
      </c>
      <c r="E42" s="93" t="e">
        <f t="shared" si="14"/>
        <v>#DIV/0!</v>
      </c>
      <c r="F42" s="92">
        <f>IF('利益計画 (既存事業)'!F42="","",'利益計画 (既存事業)'!F42+'利益計画 (新規事業)'!F42)</f>
        <v>0</v>
      </c>
      <c r="G42" s="99" t="e">
        <f t="shared" si="7"/>
        <v>#DIV/0!</v>
      </c>
      <c r="H42" s="260" t="e">
        <f t="shared" si="0"/>
        <v>#DIV/0!</v>
      </c>
      <c r="I42" s="259">
        <f>IF('利益計画 (既存事業)'!I42="","",'利益計画 (既存事業)'!I42+'利益計画 (新規事業)'!I42)</f>
        <v>0</v>
      </c>
      <c r="J42" s="93" t="e">
        <f t="shared" si="8"/>
        <v>#DIV/0!</v>
      </c>
      <c r="K42" s="94" t="e">
        <f t="shared" si="1"/>
        <v>#DIV/0!</v>
      </c>
      <c r="L42" s="92">
        <f>IF('利益計画 (既存事業)'!L42="","",'利益計画 (既存事業)'!L42+'利益計画 (新規事業)'!L42)</f>
        <v>0</v>
      </c>
      <c r="M42" s="84" t="e">
        <f t="shared" si="9"/>
        <v>#DIV/0!</v>
      </c>
      <c r="N42" s="94" t="e">
        <f t="shared" si="2"/>
        <v>#DIV/0!</v>
      </c>
      <c r="O42" s="92">
        <f>IF('利益計画 (既存事業)'!O42="","",'利益計画 (既存事業)'!O42+'利益計画 (新規事業)'!O42)</f>
        <v>0</v>
      </c>
      <c r="P42" s="93" t="e">
        <f t="shared" si="10"/>
        <v>#DIV/0!</v>
      </c>
      <c r="Q42" s="94" t="e">
        <f t="shared" si="3"/>
        <v>#DIV/0!</v>
      </c>
      <c r="R42" s="92">
        <f>IF('利益計画 (既存事業)'!R42="","",'利益計画 (既存事業)'!R42+'利益計画 (新規事業)'!R42)</f>
        <v>0</v>
      </c>
      <c r="S42" s="84" t="e">
        <f t="shared" si="11"/>
        <v>#DIV/0!</v>
      </c>
      <c r="T42" s="94" t="e">
        <f t="shared" si="4"/>
        <v>#DIV/0!</v>
      </c>
      <c r="U42" s="92">
        <f>IF('利益計画 (既存事業)'!U42="","",'利益計画 (既存事業)'!U42+'利益計画 (新規事業)'!U42)</f>
        <v>0</v>
      </c>
      <c r="V42" s="84" t="e">
        <f t="shared" si="12"/>
        <v>#DIV/0!</v>
      </c>
      <c r="W42" s="94" t="e">
        <f t="shared" si="5"/>
        <v>#DIV/0!</v>
      </c>
      <c r="X42" s="329"/>
    </row>
    <row r="43" spans="2:24" ht="12.65" customHeight="1" x14ac:dyDescent="0.2">
      <c r="B43" s="308"/>
      <c r="C43" s="303" t="s">
        <v>143</v>
      </c>
      <c r="D43" s="251" t="str">
        <f>IF('利益計画 (既存事業)'!D43="","",'利益計画 (既存事業)'!D43+'利益計画 (新規事業)'!D43)</f>
        <v/>
      </c>
      <c r="E43" s="100" t="str">
        <f t="shared" si="14"/>
        <v/>
      </c>
      <c r="F43" s="73" t="str">
        <f>IF('利益計画 (既存事業)'!F43="","",'利益計画 (既存事業)'!F43+'利益計画 (新規事業)'!F43)</f>
        <v/>
      </c>
      <c r="G43" s="101" t="str">
        <f t="shared" si="7"/>
        <v/>
      </c>
      <c r="H43" s="252" t="str">
        <f t="shared" si="0"/>
        <v/>
      </c>
      <c r="I43" s="251" t="str">
        <f>IF('利益計画 (既存事業)'!I43="","",'利益計画 (既存事業)'!I43+'利益計画 (新規事業)'!I43)</f>
        <v/>
      </c>
      <c r="J43" s="100" t="str">
        <f t="shared" si="8"/>
        <v/>
      </c>
      <c r="K43" s="76" t="str">
        <f t="shared" si="1"/>
        <v/>
      </c>
      <c r="L43" s="73" t="str">
        <f>IF('利益計画 (既存事業)'!L43="","",'利益計画 (既存事業)'!L43+'利益計画 (新規事業)'!L43)</f>
        <v/>
      </c>
      <c r="M43" s="100" t="str">
        <f t="shared" si="9"/>
        <v/>
      </c>
      <c r="N43" s="76" t="str">
        <f t="shared" si="2"/>
        <v/>
      </c>
      <c r="O43" s="73" t="str">
        <f>IF('利益計画 (既存事業)'!O43="","",'利益計画 (既存事業)'!O43+'利益計画 (新規事業)'!O43)</f>
        <v/>
      </c>
      <c r="P43" s="100" t="str">
        <f t="shared" si="10"/>
        <v/>
      </c>
      <c r="Q43" s="76" t="str">
        <f t="shared" si="3"/>
        <v/>
      </c>
      <c r="R43" s="73" t="str">
        <f>IF('利益計画 (既存事業)'!R43="","",'利益計画 (既存事業)'!R43+'利益計画 (新規事業)'!R43)</f>
        <v/>
      </c>
      <c r="S43" s="100" t="str">
        <f t="shared" si="11"/>
        <v/>
      </c>
      <c r="T43" s="76" t="str">
        <f t="shared" si="4"/>
        <v/>
      </c>
      <c r="U43" s="73" t="str">
        <f>IF('利益計画 (既存事業)'!U43="","",'利益計画 (既存事業)'!U43+'利益計画 (新規事業)'!U43)</f>
        <v/>
      </c>
      <c r="V43" s="100" t="str">
        <f t="shared" si="12"/>
        <v/>
      </c>
      <c r="W43" s="76" t="str">
        <f t="shared" si="5"/>
        <v/>
      </c>
      <c r="X43" s="325"/>
    </row>
    <row r="44" spans="2:24" ht="12.65" hidden="1" customHeight="1" x14ac:dyDescent="0.2">
      <c r="B44" s="263"/>
      <c r="C44" s="305" t="s">
        <v>144</v>
      </c>
      <c r="D44" s="253" t="str">
        <f>IF('利益計画 (既存事業)'!D44="","",'利益計画 (既存事業)'!D44+'利益計画 (新規事業)'!D44)</f>
        <v/>
      </c>
      <c r="E44" s="100" t="str">
        <f t="shared" si="14"/>
        <v/>
      </c>
      <c r="F44" s="77" t="str">
        <f>IF('利益計画 (既存事業)'!F44="","",'利益計画 (既存事業)'!F44+'利益計画 (新規事業)'!F44)</f>
        <v/>
      </c>
      <c r="G44" s="101" t="str">
        <f t="shared" si="7"/>
        <v/>
      </c>
      <c r="H44" s="262" t="str">
        <f t="shared" si="0"/>
        <v/>
      </c>
      <c r="I44" s="253" t="str">
        <f>IF('利益計画 (既存事業)'!I44="","",'利益計画 (既存事業)'!I44+'利益計画 (新規事業)'!I44)</f>
        <v/>
      </c>
      <c r="J44" s="100" t="str">
        <f t="shared" si="8"/>
        <v/>
      </c>
      <c r="K44" s="88" t="str">
        <f t="shared" si="1"/>
        <v/>
      </c>
      <c r="L44" s="77" t="str">
        <f>IF('利益計画 (既存事業)'!L44="","",'利益計画 (既存事業)'!L44+'利益計画 (新規事業)'!L44)</f>
        <v/>
      </c>
      <c r="M44" s="100" t="str">
        <f t="shared" si="9"/>
        <v/>
      </c>
      <c r="N44" s="88" t="str">
        <f t="shared" si="2"/>
        <v/>
      </c>
      <c r="O44" s="77" t="str">
        <f>IF('利益計画 (既存事業)'!O44="","",'利益計画 (既存事業)'!O44+'利益計画 (新規事業)'!O44)</f>
        <v/>
      </c>
      <c r="P44" s="100" t="str">
        <f t="shared" si="10"/>
        <v/>
      </c>
      <c r="Q44" s="88" t="str">
        <f t="shared" si="3"/>
        <v/>
      </c>
      <c r="R44" s="77" t="str">
        <f>IF('利益計画 (既存事業)'!R44="","",'利益計画 (既存事業)'!R44+'利益計画 (新規事業)'!R44)</f>
        <v/>
      </c>
      <c r="S44" s="100" t="str">
        <f t="shared" si="11"/>
        <v/>
      </c>
      <c r="T44" s="88" t="str">
        <f t="shared" si="4"/>
        <v/>
      </c>
      <c r="U44" s="77" t="str">
        <f>IF('利益計画 (既存事業)'!U44="","",'利益計画 (既存事業)'!U44+'利益計画 (新規事業)'!U44)</f>
        <v/>
      </c>
      <c r="V44" s="100" t="str">
        <f t="shared" si="12"/>
        <v/>
      </c>
      <c r="W44" s="88" t="str">
        <f t="shared" si="5"/>
        <v/>
      </c>
      <c r="X44" s="328"/>
    </row>
    <row r="45" spans="2:24" ht="12.65" hidden="1" customHeight="1" x14ac:dyDescent="0.2">
      <c r="B45" s="263"/>
      <c r="C45" s="305"/>
      <c r="D45" s="253" t="str">
        <f>IF('利益計画 (既存事業)'!D45="","",'利益計画 (既存事業)'!D45+'利益計画 (新規事業)'!D45)</f>
        <v/>
      </c>
      <c r="E45" s="100" t="str">
        <f t="shared" si="14"/>
        <v/>
      </c>
      <c r="F45" s="77" t="str">
        <f>IF('利益計画 (既存事業)'!F45="","",'利益計画 (既存事業)'!F45+'利益計画 (新規事業)'!F45)</f>
        <v/>
      </c>
      <c r="G45" s="101" t="str">
        <f t="shared" si="7"/>
        <v/>
      </c>
      <c r="H45" s="262" t="str">
        <f t="shared" si="0"/>
        <v/>
      </c>
      <c r="I45" s="253" t="str">
        <f>IF('利益計画 (既存事業)'!I45="","",'利益計画 (既存事業)'!I45+'利益計画 (新規事業)'!I45)</f>
        <v/>
      </c>
      <c r="J45" s="100" t="str">
        <f t="shared" si="8"/>
        <v/>
      </c>
      <c r="K45" s="88" t="str">
        <f t="shared" si="1"/>
        <v/>
      </c>
      <c r="L45" s="77" t="str">
        <f>IF('利益計画 (既存事業)'!L45="","",'利益計画 (既存事業)'!L45+'利益計画 (新規事業)'!L45)</f>
        <v/>
      </c>
      <c r="M45" s="100" t="str">
        <f t="shared" si="9"/>
        <v/>
      </c>
      <c r="N45" s="88" t="str">
        <f t="shared" si="2"/>
        <v/>
      </c>
      <c r="O45" s="77" t="str">
        <f>IF('利益計画 (既存事業)'!O45="","",'利益計画 (既存事業)'!O45+'利益計画 (新規事業)'!O45)</f>
        <v/>
      </c>
      <c r="P45" s="100" t="str">
        <f t="shared" si="10"/>
        <v/>
      </c>
      <c r="Q45" s="88" t="str">
        <f t="shared" si="3"/>
        <v/>
      </c>
      <c r="R45" s="77" t="str">
        <f>IF('利益計画 (既存事業)'!R45="","",'利益計画 (既存事業)'!R45+'利益計画 (新規事業)'!R45)</f>
        <v/>
      </c>
      <c r="S45" s="100" t="str">
        <f t="shared" si="11"/>
        <v/>
      </c>
      <c r="T45" s="88" t="str">
        <f t="shared" si="4"/>
        <v/>
      </c>
      <c r="U45" s="77" t="str">
        <f>IF('利益計画 (既存事業)'!U45="","",'利益計画 (既存事業)'!U45+'利益計画 (新規事業)'!U45)</f>
        <v/>
      </c>
      <c r="V45" s="100" t="str">
        <f t="shared" si="12"/>
        <v/>
      </c>
      <c r="W45" s="88" t="str">
        <f t="shared" si="5"/>
        <v/>
      </c>
      <c r="X45" s="328"/>
    </row>
    <row r="46" spans="2:24" ht="12.65" customHeight="1" x14ac:dyDescent="0.2">
      <c r="B46" s="308"/>
      <c r="C46" s="305" t="s">
        <v>145</v>
      </c>
      <c r="D46" s="253" t="str">
        <f>IF('利益計画 (既存事業)'!D46="","",'利益計画 (既存事業)'!D46+'利益計画 (新規事業)'!D46)</f>
        <v/>
      </c>
      <c r="E46" s="100" t="str">
        <f t="shared" si="14"/>
        <v/>
      </c>
      <c r="F46" s="77" t="str">
        <f>IF('利益計画 (既存事業)'!F46="","",'利益計画 (既存事業)'!F46+'利益計画 (新規事業)'!F46)</f>
        <v/>
      </c>
      <c r="G46" s="101" t="str">
        <f t="shared" si="7"/>
        <v/>
      </c>
      <c r="H46" s="262" t="str">
        <f t="shared" si="0"/>
        <v/>
      </c>
      <c r="I46" s="253" t="str">
        <f>IF('利益計画 (既存事業)'!I46="","",'利益計画 (既存事業)'!I46+'利益計画 (新規事業)'!I46)</f>
        <v/>
      </c>
      <c r="J46" s="100" t="str">
        <f t="shared" si="8"/>
        <v/>
      </c>
      <c r="K46" s="88" t="str">
        <f t="shared" si="1"/>
        <v/>
      </c>
      <c r="L46" s="77" t="str">
        <f>IF('利益計画 (既存事業)'!L46="","",'利益計画 (既存事業)'!L46+'利益計画 (新規事業)'!L46)</f>
        <v/>
      </c>
      <c r="M46" s="100" t="str">
        <f t="shared" si="9"/>
        <v/>
      </c>
      <c r="N46" s="88" t="str">
        <f t="shared" si="2"/>
        <v/>
      </c>
      <c r="O46" s="77" t="str">
        <f>IF('利益計画 (既存事業)'!O46="","",'利益計画 (既存事業)'!O46+'利益計画 (新規事業)'!O46)</f>
        <v/>
      </c>
      <c r="P46" s="100" t="str">
        <f t="shared" si="10"/>
        <v/>
      </c>
      <c r="Q46" s="88" t="str">
        <f t="shared" si="3"/>
        <v/>
      </c>
      <c r="R46" s="77" t="str">
        <f>IF('利益計画 (既存事業)'!R46="","",'利益計画 (既存事業)'!R46+'利益計画 (新規事業)'!R46)</f>
        <v/>
      </c>
      <c r="S46" s="100" t="str">
        <f t="shared" si="11"/>
        <v/>
      </c>
      <c r="T46" s="88" t="str">
        <f t="shared" si="4"/>
        <v/>
      </c>
      <c r="U46" s="77" t="str">
        <f>IF('利益計画 (既存事業)'!U46="","",'利益計画 (既存事業)'!U46+'利益計画 (新規事業)'!U46)</f>
        <v/>
      </c>
      <c r="V46" s="100" t="str">
        <f t="shared" si="12"/>
        <v/>
      </c>
      <c r="W46" s="88" t="str">
        <f t="shared" si="5"/>
        <v/>
      </c>
      <c r="X46" s="328"/>
    </row>
    <row r="47" spans="2:24" ht="12.65" customHeight="1" x14ac:dyDescent="0.2">
      <c r="B47" s="542" t="s">
        <v>146</v>
      </c>
      <c r="C47" s="544"/>
      <c r="D47" s="259">
        <f>IF('利益計画 (既存事業)'!D47="","",'利益計画 (既存事業)'!D47+'利益計画 (新規事業)'!D47)</f>
        <v>0</v>
      </c>
      <c r="E47" s="93" t="e">
        <f t="shared" si="14"/>
        <v>#DIV/0!</v>
      </c>
      <c r="F47" s="92">
        <f>IF('利益計画 (既存事業)'!F47="","",'利益計画 (既存事業)'!F47+'利益計画 (新規事業)'!F47)</f>
        <v>0</v>
      </c>
      <c r="G47" s="99" t="e">
        <f t="shared" si="7"/>
        <v>#DIV/0!</v>
      </c>
      <c r="H47" s="260" t="e">
        <f t="shared" si="0"/>
        <v>#DIV/0!</v>
      </c>
      <c r="I47" s="259">
        <f>IF('利益計画 (既存事業)'!I47="","",'利益計画 (既存事業)'!I47+'利益計画 (新規事業)'!I47)</f>
        <v>0</v>
      </c>
      <c r="J47" s="93" t="e">
        <f t="shared" si="8"/>
        <v>#DIV/0!</v>
      </c>
      <c r="K47" s="94" t="e">
        <f t="shared" si="1"/>
        <v>#DIV/0!</v>
      </c>
      <c r="L47" s="92">
        <f>IF('利益計画 (既存事業)'!L47="","",'利益計画 (既存事業)'!L47+'利益計画 (新規事業)'!L47)</f>
        <v>0</v>
      </c>
      <c r="M47" s="84" t="e">
        <f t="shared" si="9"/>
        <v>#DIV/0!</v>
      </c>
      <c r="N47" s="94" t="e">
        <f t="shared" si="2"/>
        <v>#DIV/0!</v>
      </c>
      <c r="O47" s="92">
        <f>IF('利益計画 (既存事業)'!O47="","",'利益計画 (既存事業)'!O47+'利益計画 (新規事業)'!O47)</f>
        <v>0</v>
      </c>
      <c r="P47" s="93" t="e">
        <f t="shared" si="10"/>
        <v>#DIV/0!</v>
      </c>
      <c r="Q47" s="94" t="e">
        <f t="shared" si="3"/>
        <v>#DIV/0!</v>
      </c>
      <c r="R47" s="92">
        <f>IF('利益計画 (既存事業)'!R47="","",'利益計画 (既存事業)'!R47+'利益計画 (新規事業)'!R47)</f>
        <v>0</v>
      </c>
      <c r="S47" s="84" t="e">
        <f t="shared" si="11"/>
        <v>#DIV/0!</v>
      </c>
      <c r="T47" s="94" t="e">
        <f t="shared" si="4"/>
        <v>#DIV/0!</v>
      </c>
      <c r="U47" s="92">
        <f>IF('利益計画 (既存事業)'!U47="","",'利益計画 (既存事業)'!U47+'利益計画 (新規事業)'!U47)</f>
        <v>0</v>
      </c>
      <c r="V47" s="84" t="e">
        <f t="shared" si="12"/>
        <v>#DIV/0!</v>
      </c>
      <c r="W47" s="94" t="e">
        <f t="shared" si="5"/>
        <v>#DIV/0!</v>
      </c>
      <c r="X47" s="329"/>
    </row>
    <row r="48" spans="2:24" ht="12.65" customHeight="1" x14ac:dyDescent="0.2">
      <c r="B48" s="309"/>
      <c r="C48" s="303" t="s">
        <v>19</v>
      </c>
      <c r="D48" s="263" t="str">
        <f>IF('利益計画 (既存事業)'!D48="","",'利益計画 (既存事業)'!D48+'利益計画 (新規事業)'!D48)</f>
        <v/>
      </c>
      <c r="E48" s="100" t="str">
        <f t="shared" si="14"/>
        <v/>
      </c>
      <c r="F48" s="102" t="str">
        <f>IF('利益計画 (既存事業)'!F48="","",'利益計画 (既存事業)'!F48+'利益計画 (新規事業)'!F48)</f>
        <v/>
      </c>
      <c r="G48" s="101" t="str">
        <f t="shared" si="7"/>
        <v/>
      </c>
      <c r="H48" s="264" t="str">
        <f t="shared" si="0"/>
        <v/>
      </c>
      <c r="I48" s="263" t="str">
        <f>IF('利益計画 (既存事業)'!I48="","",'利益計画 (既存事業)'!I48+'利益計画 (新規事業)'!I48)</f>
        <v/>
      </c>
      <c r="J48" s="100" t="str">
        <f t="shared" si="8"/>
        <v/>
      </c>
      <c r="K48" s="103" t="str">
        <f t="shared" si="1"/>
        <v/>
      </c>
      <c r="L48" s="102" t="str">
        <f>IF('利益計画 (既存事業)'!L48="","",'利益計画 (既存事業)'!L48+'利益計画 (新規事業)'!L48)</f>
        <v/>
      </c>
      <c r="M48" s="100" t="str">
        <f t="shared" si="9"/>
        <v/>
      </c>
      <c r="N48" s="103" t="str">
        <f t="shared" si="2"/>
        <v/>
      </c>
      <c r="O48" s="102" t="str">
        <f>IF('利益計画 (既存事業)'!O48="","",'利益計画 (既存事業)'!O48+'利益計画 (新規事業)'!O48)</f>
        <v/>
      </c>
      <c r="P48" s="100" t="str">
        <f t="shared" si="10"/>
        <v/>
      </c>
      <c r="Q48" s="103" t="str">
        <f t="shared" si="3"/>
        <v/>
      </c>
      <c r="R48" s="102" t="str">
        <f>IF('利益計画 (既存事業)'!R48="","",'利益計画 (既存事業)'!R48+'利益計画 (新規事業)'!R48)</f>
        <v/>
      </c>
      <c r="S48" s="100" t="str">
        <f t="shared" si="11"/>
        <v/>
      </c>
      <c r="T48" s="103" t="str">
        <f t="shared" si="4"/>
        <v/>
      </c>
      <c r="U48" s="102" t="str">
        <f>IF('利益計画 (既存事業)'!U48="","",'利益計画 (既存事業)'!U48+'利益計画 (新規事業)'!U48)</f>
        <v/>
      </c>
      <c r="V48" s="100" t="str">
        <f t="shared" si="12"/>
        <v/>
      </c>
      <c r="W48" s="103" t="str">
        <f t="shared" si="5"/>
        <v/>
      </c>
      <c r="X48" s="331"/>
    </row>
    <row r="49" spans="2:24" ht="12.65" hidden="1" customHeight="1" x14ac:dyDescent="0.2">
      <c r="B49" s="306"/>
      <c r="C49" s="305"/>
      <c r="D49" s="251" t="str">
        <f>IF('利益計画 (既存事業)'!D49="","",'利益計画 (既存事業)'!D49+'利益計画 (新規事業)'!D49)</f>
        <v/>
      </c>
      <c r="E49" s="100" t="str">
        <f t="shared" si="14"/>
        <v/>
      </c>
      <c r="F49" s="73" t="str">
        <f>IF('利益計画 (既存事業)'!F49="","",'利益計画 (既存事業)'!F49+'利益計画 (新規事業)'!F49)</f>
        <v/>
      </c>
      <c r="G49" s="101" t="str">
        <f t="shared" si="7"/>
        <v/>
      </c>
      <c r="H49" s="252" t="str">
        <f t="shared" si="0"/>
        <v/>
      </c>
      <c r="I49" s="251" t="str">
        <f>IF('利益計画 (既存事業)'!I49="","",'利益計画 (既存事業)'!I49+'利益計画 (新規事業)'!I49)</f>
        <v/>
      </c>
      <c r="J49" s="100" t="str">
        <f t="shared" si="8"/>
        <v/>
      </c>
      <c r="K49" s="76" t="str">
        <f t="shared" si="1"/>
        <v/>
      </c>
      <c r="L49" s="73" t="str">
        <f>IF('利益計画 (既存事業)'!L49="","",'利益計画 (既存事業)'!L49+'利益計画 (新規事業)'!L49)</f>
        <v/>
      </c>
      <c r="M49" s="100" t="str">
        <f t="shared" si="9"/>
        <v/>
      </c>
      <c r="N49" s="76" t="str">
        <f t="shared" si="2"/>
        <v/>
      </c>
      <c r="O49" s="73" t="str">
        <f>IF('利益計画 (既存事業)'!O49="","",'利益計画 (既存事業)'!O49+'利益計画 (新規事業)'!O49)</f>
        <v/>
      </c>
      <c r="P49" s="100" t="str">
        <f t="shared" si="10"/>
        <v/>
      </c>
      <c r="Q49" s="76" t="str">
        <f t="shared" si="3"/>
        <v/>
      </c>
      <c r="R49" s="73" t="str">
        <f>IF('利益計画 (既存事業)'!R49="","",'利益計画 (既存事業)'!R49+'利益計画 (新規事業)'!R49)</f>
        <v/>
      </c>
      <c r="S49" s="100" t="str">
        <f t="shared" si="11"/>
        <v/>
      </c>
      <c r="T49" s="76" t="str">
        <f t="shared" si="4"/>
        <v/>
      </c>
      <c r="U49" s="73" t="str">
        <f>IF('利益計画 (既存事業)'!U49="","",'利益計画 (既存事業)'!U49+'利益計画 (新規事業)'!U49)</f>
        <v/>
      </c>
      <c r="V49" s="100" t="str">
        <f t="shared" si="12"/>
        <v/>
      </c>
      <c r="W49" s="76" t="str">
        <f t="shared" si="5"/>
        <v/>
      </c>
      <c r="X49" s="325"/>
    </row>
    <row r="50" spans="2:24" ht="12.65" hidden="1" customHeight="1" x14ac:dyDescent="0.2">
      <c r="B50" s="310"/>
      <c r="C50" s="311"/>
      <c r="D50" s="253" t="str">
        <f>IF('利益計画 (既存事業)'!D50="","",'利益計画 (既存事業)'!D50+'利益計画 (新規事業)'!D50)</f>
        <v/>
      </c>
      <c r="E50" s="100" t="str">
        <f t="shared" si="14"/>
        <v/>
      </c>
      <c r="F50" s="77" t="str">
        <f>IF('利益計画 (既存事業)'!F50="","",'利益計画 (既存事業)'!F50+'利益計画 (新規事業)'!F50)</f>
        <v/>
      </c>
      <c r="G50" s="101" t="str">
        <f t="shared" si="7"/>
        <v/>
      </c>
      <c r="H50" s="262" t="str">
        <f t="shared" si="0"/>
        <v/>
      </c>
      <c r="I50" s="253" t="str">
        <f>IF('利益計画 (既存事業)'!I50="","",'利益計画 (既存事業)'!I50+'利益計画 (新規事業)'!I50)</f>
        <v/>
      </c>
      <c r="J50" s="100" t="str">
        <f t="shared" si="8"/>
        <v/>
      </c>
      <c r="K50" s="88" t="str">
        <f t="shared" si="1"/>
        <v/>
      </c>
      <c r="L50" s="77" t="str">
        <f>IF('利益計画 (既存事業)'!L50="","",'利益計画 (既存事業)'!L50+'利益計画 (新規事業)'!L50)</f>
        <v/>
      </c>
      <c r="M50" s="100" t="str">
        <f t="shared" si="9"/>
        <v/>
      </c>
      <c r="N50" s="88" t="str">
        <f t="shared" si="2"/>
        <v/>
      </c>
      <c r="O50" s="77" t="str">
        <f>IF('利益計画 (既存事業)'!O50="","",'利益計画 (既存事業)'!O50+'利益計画 (新規事業)'!O50)</f>
        <v/>
      </c>
      <c r="P50" s="100" t="str">
        <f t="shared" si="10"/>
        <v/>
      </c>
      <c r="Q50" s="88" t="str">
        <f t="shared" si="3"/>
        <v/>
      </c>
      <c r="R50" s="77" t="str">
        <f>IF('利益計画 (既存事業)'!R50="","",'利益計画 (既存事業)'!R50+'利益計画 (新規事業)'!R50)</f>
        <v/>
      </c>
      <c r="S50" s="100" t="str">
        <f t="shared" si="11"/>
        <v/>
      </c>
      <c r="T50" s="88" t="str">
        <f t="shared" si="4"/>
        <v/>
      </c>
      <c r="U50" s="77" t="str">
        <f>IF('利益計画 (既存事業)'!U50="","",'利益計画 (既存事業)'!U50+'利益計画 (新規事業)'!U50)</f>
        <v/>
      </c>
      <c r="V50" s="100" t="str">
        <f t="shared" si="12"/>
        <v/>
      </c>
      <c r="W50" s="88" t="str">
        <f t="shared" si="5"/>
        <v/>
      </c>
      <c r="X50" s="328"/>
    </row>
    <row r="51" spans="2:24" ht="12.65" customHeight="1" x14ac:dyDescent="0.2">
      <c r="B51" s="542" t="s">
        <v>147</v>
      </c>
      <c r="C51" s="544"/>
      <c r="D51" s="259">
        <f>IF('利益計画 (既存事業)'!D51="","",'利益計画 (既存事業)'!D51+'利益計画 (新規事業)'!D51)</f>
        <v>0</v>
      </c>
      <c r="E51" s="93" t="e">
        <f t="shared" si="14"/>
        <v>#DIV/0!</v>
      </c>
      <c r="F51" s="92">
        <f>IF('利益計画 (既存事業)'!F51="","",'利益計画 (既存事業)'!F51+'利益計画 (新規事業)'!F51)</f>
        <v>0</v>
      </c>
      <c r="G51" s="99" t="e">
        <f t="shared" si="7"/>
        <v>#DIV/0!</v>
      </c>
      <c r="H51" s="260" t="e">
        <f t="shared" si="0"/>
        <v>#DIV/0!</v>
      </c>
      <c r="I51" s="259">
        <f>IF('利益計画 (既存事業)'!I51="","",'利益計画 (既存事業)'!I51+'利益計画 (新規事業)'!I51)</f>
        <v>0</v>
      </c>
      <c r="J51" s="93" t="e">
        <f t="shared" si="8"/>
        <v>#DIV/0!</v>
      </c>
      <c r="K51" s="94" t="e">
        <f t="shared" si="1"/>
        <v>#DIV/0!</v>
      </c>
      <c r="L51" s="92">
        <f>IF('利益計画 (既存事業)'!L51="","",'利益計画 (既存事業)'!L51+'利益計画 (新規事業)'!L51)</f>
        <v>0</v>
      </c>
      <c r="M51" s="84" t="e">
        <f t="shared" si="9"/>
        <v>#DIV/0!</v>
      </c>
      <c r="N51" s="94" t="e">
        <f t="shared" si="2"/>
        <v>#DIV/0!</v>
      </c>
      <c r="O51" s="92">
        <f>IF('利益計画 (既存事業)'!O51="","",'利益計画 (既存事業)'!O51+'利益計画 (新規事業)'!O51)</f>
        <v>0</v>
      </c>
      <c r="P51" s="93" t="e">
        <f t="shared" si="10"/>
        <v>#DIV/0!</v>
      </c>
      <c r="Q51" s="94" t="e">
        <f t="shared" si="3"/>
        <v>#DIV/0!</v>
      </c>
      <c r="R51" s="92">
        <f>IF('利益計画 (既存事業)'!R51="","",'利益計画 (既存事業)'!R51+'利益計画 (新規事業)'!R51)</f>
        <v>0</v>
      </c>
      <c r="S51" s="84" t="e">
        <f t="shared" si="11"/>
        <v>#DIV/0!</v>
      </c>
      <c r="T51" s="94" t="e">
        <f t="shared" si="4"/>
        <v>#DIV/0!</v>
      </c>
      <c r="U51" s="92">
        <f>IF('利益計画 (既存事業)'!U51="","",'利益計画 (既存事業)'!U51+'利益計画 (新規事業)'!U51)</f>
        <v>0</v>
      </c>
      <c r="V51" s="84" t="e">
        <f t="shared" si="12"/>
        <v>#DIV/0!</v>
      </c>
      <c r="W51" s="94" t="e">
        <f t="shared" si="5"/>
        <v>#DIV/0!</v>
      </c>
      <c r="X51" s="329"/>
    </row>
    <row r="52" spans="2:24" ht="12.65" customHeight="1" x14ac:dyDescent="0.2">
      <c r="B52" s="312"/>
      <c r="C52" s="311" t="s">
        <v>148</v>
      </c>
      <c r="D52" s="254" t="str">
        <f>IF('利益計画 (既存事業)'!D52="","",'利益計画 (既存事業)'!D52+'利益計画 (新規事業)'!D52)</f>
        <v/>
      </c>
      <c r="E52" s="79" t="str">
        <f t="shared" si="14"/>
        <v/>
      </c>
      <c r="F52" s="78" t="str">
        <f>IF('利益計画 (既存事業)'!F52="","",'利益計画 (既存事業)'!F52+'利益計画 (新規事業)'!F52)</f>
        <v/>
      </c>
      <c r="G52" s="104" t="str">
        <f t="shared" si="7"/>
        <v/>
      </c>
      <c r="H52" s="255" t="str">
        <f t="shared" si="0"/>
        <v/>
      </c>
      <c r="I52" s="254" t="str">
        <f>IF('利益計画 (既存事業)'!I52="","",'利益計画 (既存事業)'!I52+'利益計画 (新規事業)'!I52)</f>
        <v/>
      </c>
      <c r="J52" s="79" t="str">
        <f t="shared" si="8"/>
        <v/>
      </c>
      <c r="K52" s="81" t="str">
        <f t="shared" si="1"/>
        <v/>
      </c>
      <c r="L52" s="78">
        <f>IF('利益計画 (既存事業)'!L52="","",'利益計画 (既存事業)'!L52+'利益計画 (新規事業)'!L52)</f>
        <v>0</v>
      </c>
      <c r="M52" s="90" t="e">
        <f t="shared" si="9"/>
        <v>#DIV/0!</v>
      </c>
      <c r="N52" s="81" t="e">
        <f t="shared" si="2"/>
        <v>#VALUE!</v>
      </c>
      <c r="O52" s="78">
        <f>IF('利益計画 (既存事業)'!O52="","",'利益計画 (既存事業)'!O52+'利益計画 (新規事業)'!O52)</f>
        <v>0</v>
      </c>
      <c r="P52" s="79" t="e">
        <f t="shared" si="10"/>
        <v>#DIV/0!</v>
      </c>
      <c r="Q52" s="81" t="e">
        <f t="shared" si="3"/>
        <v>#DIV/0!</v>
      </c>
      <c r="R52" s="78" t="str">
        <f>IF('利益計画 (既存事業)'!R52="","",'利益計画 (既存事業)'!R52+'利益計画 (新規事業)'!R52)</f>
        <v/>
      </c>
      <c r="S52" s="90" t="str">
        <f t="shared" si="11"/>
        <v/>
      </c>
      <c r="T52" s="81" t="str">
        <f t="shared" si="4"/>
        <v/>
      </c>
      <c r="U52" s="78">
        <f>IF('利益計画 (既存事業)'!U52="","",'利益計画 (既存事業)'!U52+'利益計画 (新規事業)'!U52)</f>
        <v>0</v>
      </c>
      <c r="V52" s="90" t="e">
        <f t="shared" si="12"/>
        <v>#DIV/0!</v>
      </c>
      <c r="W52" s="81" t="e">
        <f t="shared" si="5"/>
        <v>#VALUE!</v>
      </c>
      <c r="X52" s="326"/>
    </row>
    <row r="53" spans="2:24" ht="12.65" customHeight="1" x14ac:dyDescent="0.2">
      <c r="B53" s="542" t="s">
        <v>149</v>
      </c>
      <c r="C53" s="544"/>
      <c r="D53" s="259">
        <f>IF('利益計画 (既存事業)'!D53="","",'利益計画 (既存事業)'!D53+'利益計画 (新規事業)'!D53)</f>
        <v>0</v>
      </c>
      <c r="E53" s="93" t="e">
        <f t="shared" si="14"/>
        <v>#DIV/0!</v>
      </c>
      <c r="F53" s="92">
        <f>IF('利益計画 (既存事業)'!F53="","",'利益計画 (既存事業)'!F53+'利益計画 (新規事業)'!F53)</f>
        <v>0</v>
      </c>
      <c r="G53" s="99" t="e">
        <f t="shared" si="7"/>
        <v>#DIV/0!</v>
      </c>
      <c r="H53" s="260" t="e">
        <f t="shared" si="0"/>
        <v>#DIV/0!</v>
      </c>
      <c r="I53" s="259">
        <f>IF('利益計画 (既存事業)'!I53="","",'利益計画 (既存事業)'!I53+'利益計画 (新規事業)'!I53)</f>
        <v>0</v>
      </c>
      <c r="J53" s="93" t="e">
        <f t="shared" si="8"/>
        <v>#DIV/0!</v>
      </c>
      <c r="K53" s="94" t="e">
        <f t="shared" si="1"/>
        <v>#DIV/0!</v>
      </c>
      <c r="L53" s="92">
        <f>IF('利益計画 (既存事業)'!L53="","",'利益計画 (既存事業)'!L53+'利益計画 (新規事業)'!L53)</f>
        <v>0</v>
      </c>
      <c r="M53" s="84" t="e">
        <f t="shared" si="9"/>
        <v>#DIV/0!</v>
      </c>
      <c r="N53" s="94" t="e">
        <f t="shared" si="2"/>
        <v>#DIV/0!</v>
      </c>
      <c r="O53" s="92">
        <f>IF('利益計画 (既存事業)'!O53="","",'利益計画 (既存事業)'!O53+'利益計画 (新規事業)'!O53)</f>
        <v>0</v>
      </c>
      <c r="P53" s="93" t="e">
        <f t="shared" si="10"/>
        <v>#DIV/0!</v>
      </c>
      <c r="Q53" s="94" t="e">
        <f t="shared" si="3"/>
        <v>#DIV/0!</v>
      </c>
      <c r="R53" s="92">
        <f>IF('利益計画 (既存事業)'!R53="","",'利益計画 (既存事業)'!R53+'利益計画 (新規事業)'!R53)</f>
        <v>0</v>
      </c>
      <c r="S53" s="84" t="e">
        <f t="shared" si="11"/>
        <v>#DIV/0!</v>
      </c>
      <c r="T53" s="94" t="e">
        <f t="shared" si="4"/>
        <v>#DIV/0!</v>
      </c>
      <c r="U53" s="92">
        <f>IF('利益計画 (既存事業)'!U53="","",'利益計画 (既存事業)'!U53+'利益計画 (新規事業)'!U53)</f>
        <v>0</v>
      </c>
      <c r="V53" s="84" t="e">
        <f t="shared" si="12"/>
        <v>#DIV/0!</v>
      </c>
      <c r="W53" s="94" t="e">
        <f t="shared" si="5"/>
        <v>#DIV/0!</v>
      </c>
      <c r="X53" s="329"/>
    </row>
    <row r="54" spans="2:24" ht="12.65" customHeight="1" x14ac:dyDescent="0.2">
      <c r="B54" s="312"/>
      <c r="C54" s="311" t="s">
        <v>150</v>
      </c>
      <c r="D54" s="254" t="str">
        <f>IF('利益計画 (既存事業)'!D54="","",'利益計画 (既存事業)'!D54+'利益計画 (新規事業)'!D54)</f>
        <v/>
      </c>
      <c r="E54" s="79" t="str">
        <f t="shared" si="14"/>
        <v/>
      </c>
      <c r="F54" s="78" t="str">
        <f>IF('利益計画 (既存事業)'!F54="","",'利益計画 (既存事業)'!F54+'利益計画 (新規事業)'!F54)</f>
        <v/>
      </c>
      <c r="G54" s="104" t="str">
        <f t="shared" si="7"/>
        <v/>
      </c>
      <c r="H54" s="255" t="str">
        <f t="shared" si="0"/>
        <v/>
      </c>
      <c r="I54" s="254" t="str">
        <f>IF('利益計画 (既存事業)'!I54="","",'利益計画 (既存事業)'!I54+'利益計画 (新規事業)'!I54)</f>
        <v/>
      </c>
      <c r="J54" s="79" t="str">
        <f t="shared" si="8"/>
        <v/>
      </c>
      <c r="K54" s="81" t="str">
        <f t="shared" si="1"/>
        <v/>
      </c>
      <c r="L54" s="78">
        <f>IF('利益計画 (既存事業)'!L54="","",'利益計画 (既存事業)'!L54+'利益計画 (新規事業)'!L54)</f>
        <v>0</v>
      </c>
      <c r="M54" s="90" t="e">
        <f t="shared" si="9"/>
        <v>#DIV/0!</v>
      </c>
      <c r="N54" s="81" t="e">
        <f t="shared" si="2"/>
        <v>#VALUE!</v>
      </c>
      <c r="O54" s="78">
        <f>IF('利益計画 (既存事業)'!O54="","",'利益計画 (既存事業)'!O54+'利益計画 (新規事業)'!O54)</f>
        <v>0</v>
      </c>
      <c r="P54" s="79" t="e">
        <f t="shared" si="10"/>
        <v>#DIV/0!</v>
      </c>
      <c r="Q54" s="81" t="e">
        <f t="shared" si="3"/>
        <v>#DIV/0!</v>
      </c>
      <c r="R54" s="78" t="str">
        <f>IF('利益計画 (既存事業)'!R54="","",'利益計画 (既存事業)'!R54+'利益計画 (新規事業)'!R54)</f>
        <v/>
      </c>
      <c r="S54" s="90" t="str">
        <f t="shared" si="11"/>
        <v/>
      </c>
      <c r="T54" s="81" t="str">
        <f t="shared" si="4"/>
        <v/>
      </c>
      <c r="U54" s="78">
        <f>IF('利益計画 (既存事業)'!U54="","",'利益計画 (既存事業)'!U54+'利益計画 (新規事業)'!U54)</f>
        <v>0</v>
      </c>
      <c r="V54" s="90" t="e">
        <f t="shared" si="12"/>
        <v>#DIV/0!</v>
      </c>
      <c r="W54" s="81" t="e">
        <f t="shared" si="5"/>
        <v>#VALUE!</v>
      </c>
      <c r="X54" s="326"/>
    </row>
    <row r="55" spans="2:24" ht="12.65" customHeight="1" x14ac:dyDescent="0.2">
      <c r="B55" s="555" t="s">
        <v>151</v>
      </c>
      <c r="C55" s="556"/>
      <c r="D55" s="247">
        <f>IF('利益計画 (既存事業)'!D55="","",'利益計画 (既存事業)'!D55+'利益計画 (新規事業)'!D55)</f>
        <v>0</v>
      </c>
      <c r="E55" s="63" t="e">
        <f t="shared" ref="E55:E58" si="15">IF(D55="","",D55/D$5)</f>
        <v>#DIV/0!</v>
      </c>
      <c r="F55" s="62">
        <f>IF('利益計画 (既存事業)'!F55="","",'利益計画 (既存事業)'!F55+'利益計画 (新規事業)'!F55)</f>
        <v>0</v>
      </c>
      <c r="G55" s="105" t="e">
        <f t="shared" si="7"/>
        <v>#DIV/0!</v>
      </c>
      <c r="H55" s="248" t="e">
        <f t="shared" si="0"/>
        <v>#DIV/0!</v>
      </c>
      <c r="I55" s="247">
        <f>IF('利益計画 (既存事業)'!I55="","",'利益計画 (既存事業)'!I55+'利益計画 (新規事業)'!I55)</f>
        <v>0</v>
      </c>
      <c r="J55" s="63" t="e">
        <f t="shared" si="8"/>
        <v>#DIV/0!</v>
      </c>
      <c r="K55" s="65" t="e">
        <f t="shared" si="1"/>
        <v>#DIV/0!</v>
      </c>
      <c r="L55" s="62">
        <f>IF('利益計画 (既存事業)'!L55="","",'利益計画 (既存事業)'!L55+'利益計画 (新規事業)'!L55)</f>
        <v>0</v>
      </c>
      <c r="M55" s="64" t="e">
        <f t="shared" si="9"/>
        <v>#DIV/0!</v>
      </c>
      <c r="N55" s="65" t="e">
        <f t="shared" si="2"/>
        <v>#DIV/0!</v>
      </c>
      <c r="O55" s="62">
        <f>IF('利益計画 (既存事業)'!O55="","",'利益計画 (既存事業)'!O55+'利益計画 (新規事業)'!O55)</f>
        <v>0</v>
      </c>
      <c r="P55" s="63" t="e">
        <f t="shared" si="10"/>
        <v>#DIV/0!</v>
      </c>
      <c r="Q55" s="65" t="e">
        <f t="shared" si="3"/>
        <v>#DIV/0!</v>
      </c>
      <c r="R55" s="62">
        <f>IF('利益計画 (既存事業)'!R55="","",'利益計画 (既存事業)'!R55+'利益計画 (新規事業)'!R55)</f>
        <v>0</v>
      </c>
      <c r="S55" s="64" t="e">
        <f t="shared" si="11"/>
        <v>#DIV/0!</v>
      </c>
      <c r="T55" s="65" t="e">
        <f t="shared" si="4"/>
        <v>#DIV/0!</v>
      </c>
      <c r="U55" s="62">
        <f>IF('利益計画 (既存事業)'!U55="","",'利益計画 (既存事業)'!U55+'利益計画 (新規事業)'!U55)</f>
        <v>0</v>
      </c>
      <c r="V55" s="64" t="e">
        <f t="shared" si="12"/>
        <v>#DIV/0!</v>
      </c>
      <c r="W55" s="65" t="e">
        <f t="shared" si="5"/>
        <v>#DIV/0!</v>
      </c>
      <c r="X55" s="323"/>
    </row>
    <row r="56" spans="2:24" ht="12.65" customHeight="1" x14ac:dyDescent="0.2">
      <c r="B56" s="546" t="s">
        <v>152</v>
      </c>
      <c r="C56" s="547"/>
      <c r="D56" s="247" t="str">
        <f>IF('利益計画 (既存事業)'!D56="","",'利益計画 (既存事業)'!D56+'利益計画 (新規事業)'!D56)</f>
        <v/>
      </c>
      <c r="E56" s="63" t="str">
        <f t="shared" si="15"/>
        <v/>
      </c>
      <c r="F56" s="62">
        <f>IF('利益計画 (既存事業)'!F56="","",'利益計画 (既存事業)'!F56+'利益計画 (新規事業)'!F56)</f>
        <v>0</v>
      </c>
      <c r="G56" s="64" t="e">
        <f t="shared" si="7"/>
        <v>#DIV/0!</v>
      </c>
      <c r="H56" s="248" t="e">
        <f t="shared" si="0"/>
        <v>#VALUE!</v>
      </c>
      <c r="I56" s="247" t="str">
        <f>IF('利益計画 (既存事業)'!I56="","",'利益計画 (既存事業)'!I56+'利益計画 (新規事業)'!I56)</f>
        <v/>
      </c>
      <c r="J56" s="63" t="str">
        <f t="shared" si="8"/>
        <v/>
      </c>
      <c r="K56" s="65" t="str">
        <f t="shared" si="1"/>
        <v/>
      </c>
      <c r="L56" s="62" t="str">
        <f>IF('利益計画 (既存事業)'!L56="","",'利益計画 (既存事業)'!L56+'利益計画 (新規事業)'!L56)</f>
        <v/>
      </c>
      <c r="M56" s="64" t="str">
        <f t="shared" si="9"/>
        <v/>
      </c>
      <c r="N56" s="65" t="str">
        <f t="shared" si="2"/>
        <v/>
      </c>
      <c r="O56" s="62" t="str">
        <f>IF('利益計画 (既存事業)'!O56="","",'利益計画 (既存事業)'!O56+'利益計画 (新規事業)'!O56)</f>
        <v/>
      </c>
      <c r="P56" s="63" t="str">
        <f t="shared" si="10"/>
        <v/>
      </c>
      <c r="Q56" s="65" t="str">
        <f t="shared" si="3"/>
        <v/>
      </c>
      <c r="R56" s="62" t="str">
        <f>IF('利益計画 (既存事業)'!R56="","",'利益計画 (既存事業)'!R56+'利益計画 (新規事業)'!R56)</f>
        <v/>
      </c>
      <c r="S56" s="64" t="str">
        <f t="shared" si="11"/>
        <v/>
      </c>
      <c r="T56" s="65" t="str">
        <f t="shared" si="4"/>
        <v/>
      </c>
      <c r="U56" s="62" t="str">
        <f>IF('利益計画 (既存事業)'!U56="","",'利益計画 (既存事業)'!U56+'利益計画 (新規事業)'!U56)</f>
        <v/>
      </c>
      <c r="V56" s="64" t="str">
        <f t="shared" si="12"/>
        <v/>
      </c>
      <c r="W56" s="65" t="str">
        <f t="shared" si="5"/>
        <v/>
      </c>
      <c r="X56" s="332"/>
    </row>
    <row r="57" spans="2:24" ht="12.65" customHeight="1" thickBot="1" x14ac:dyDescent="0.25">
      <c r="B57" s="537" t="s">
        <v>153</v>
      </c>
      <c r="C57" s="539"/>
      <c r="D57" s="265">
        <f>IF('利益計画 (既存事業)'!D57="","",'利益計画 (既存事業)'!D57+'利益計画 (新規事業)'!D57)</f>
        <v>0</v>
      </c>
      <c r="E57" s="266" t="e">
        <f t="shared" si="15"/>
        <v>#DIV/0!</v>
      </c>
      <c r="F57" s="267">
        <f>IF('利益計画 (既存事業)'!F57="","",'利益計画 (既存事業)'!F57+'利益計画 (新規事業)'!F57)</f>
        <v>0</v>
      </c>
      <c r="G57" s="268" t="e">
        <f t="shared" si="7"/>
        <v>#DIV/0!</v>
      </c>
      <c r="H57" s="269" t="e">
        <f t="shared" si="0"/>
        <v>#DIV/0!</v>
      </c>
      <c r="I57" s="265">
        <f>IF('利益計画 (既存事業)'!I57="","",'利益計画 (既存事業)'!I57+'利益計画 (新規事業)'!I57)</f>
        <v>0</v>
      </c>
      <c r="J57" s="266" t="e">
        <f t="shared" si="8"/>
        <v>#DIV/0!</v>
      </c>
      <c r="K57" s="333" t="e">
        <f t="shared" si="1"/>
        <v>#DIV/0!</v>
      </c>
      <c r="L57" s="267">
        <f>IF('利益計画 (既存事業)'!L57="","",'利益計画 (既存事業)'!L57+'利益計画 (新規事業)'!L57)</f>
        <v>0</v>
      </c>
      <c r="M57" s="334" t="e">
        <f t="shared" si="9"/>
        <v>#DIV/0!</v>
      </c>
      <c r="N57" s="333" t="e">
        <f t="shared" si="2"/>
        <v>#DIV/0!</v>
      </c>
      <c r="O57" s="267">
        <f>IF('利益計画 (既存事業)'!O57="","",'利益計画 (既存事業)'!O57+'利益計画 (新規事業)'!O57)</f>
        <v>0</v>
      </c>
      <c r="P57" s="266" t="e">
        <f t="shared" si="10"/>
        <v>#DIV/0!</v>
      </c>
      <c r="Q57" s="333" t="e">
        <f t="shared" si="3"/>
        <v>#DIV/0!</v>
      </c>
      <c r="R57" s="267">
        <f>IF('利益計画 (既存事業)'!R57="","",'利益計画 (既存事業)'!R57+'利益計画 (新規事業)'!R57)</f>
        <v>0</v>
      </c>
      <c r="S57" s="334" t="e">
        <f t="shared" si="11"/>
        <v>#DIV/0!</v>
      </c>
      <c r="T57" s="333" t="e">
        <f t="shared" si="4"/>
        <v>#DIV/0!</v>
      </c>
      <c r="U57" s="267">
        <f>IF('利益計画 (既存事業)'!U57="","",'利益計画 (既存事業)'!U57+'利益計画 (新規事業)'!U57)</f>
        <v>0</v>
      </c>
      <c r="V57" s="334" t="e">
        <f t="shared" si="12"/>
        <v>#DIV/0!</v>
      </c>
      <c r="W57" s="333" t="e">
        <f t="shared" si="5"/>
        <v>#DIV/0!</v>
      </c>
      <c r="X57" s="335"/>
    </row>
    <row r="58" spans="2:24" s="107" customFormat="1" ht="12.65" hidden="1" customHeight="1" x14ac:dyDescent="0.2">
      <c r="B58" s="108"/>
      <c r="C58" s="108"/>
      <c r="D58" s="109"/>
      <c r="E58" s="110" t="str">
        <f t="shared" si="15"/>
        <v/>
      </c>
      <c r="F58" s="109"/>
      <c r="G58" s="110" t="str">
        <f t="shared" si="7"/>
        <v/>
      </c>
      <c r="H58" s="110" t="e">
        <f t="shared" ref="H58" si="16">F58/D58</f>
        <v>#DIV/0!</v>
      </c>
      <c r="I58" s="109"/>
      <c r="J58" s="110" t="str">
        <f t="shared" si="8"/>
        <v/>
      </c>
      <c r="K58" s="110" t="e">
        <f t="shared" ref="K58" si="17">I58/G58</f>
        <v>#VALUE!</v>
      </c>
      <c r="L58" s="109"/>
      <c r="M58" s="110" t="str">
        <f t="shared" si="9"/>
        <v/>
      </c>
      <c r="N58" s="110" t="e">
        <f t="shared" ref="N58" si="18">L58/J58</f>
        <v>#VALUE!</v>
      </c>
      <c r="O58" s="109"/>
      <c r="P58" s="110" t="str">
        <f t="shared" si="10"/>
        <v/>
      </c>
      <c r="Q58" s="110" t="e">
        <f t="shared" ref="Q58" si="19">O58/M58</f>
        <v>#VALUE!</v>
      </c>
      <c r="R58" s="109"/>
      <c r="S58" s="110" t="str">
        <f t="shared" si="11"/>
        <v/>
      </c>
      <c r="T58" s="110" t="e">
        <f t="shared" ref="T58" si="20">R58/P58</f>
        <v>#VALUE!</v>
      </c>
      <c r="U58" s="109"/>
      <c r="V58" s="110" t="str">
        <f t="shared" si="12"/>
        <v/>
      </c>
      <c r="W58" s="110" t="e">
        <f t="shared" ref="W58" si="21">U58/S58</f>
        <v>#VALUE!</v>
      </c>
      <c r="X58" s="109"/>
    </row>
    <row r="59" spans="2:24" s="107" customFormat="1" ht="12.65" customHeight="1" thickBot="1" x14ac:dyDescent="0.25">
      <c r="B59" s="108"/>
      <c r="C59" s="108"/>
      <c r="D59" s="109"/>
      <c r="E59" s="110"/>
      <c r="F59" s="109"/>
      <c r="G59" s="110"/>
      <c r="H59" s="110"/>
      <c r="I59" s="109"/>
      <c r="J59" s="110"/>
      <c r="K59" s="110"/>
      <c r="L59" s="109"/>
      <c r="M59" s="110"/>
      <c r="N59" s="110"/>
      <c r="O59" s="109"/>
      <c r="P59" s="110"/>
      <c r="Q59" s="110"/>
      <c r="R59" s="109"/>
      <c r="S59" s="110"/>
      <c r="T59" s="110"/>
      <c r="U59" s="109"/>
      <c r="V59" s="110"/>
      <c r="W59" s="110"/>
      <c r="X59" s="109"/>
    </row>
    <row r="60" spans="2:24" s="61" customFormat="1" ht="12.65" customHeight="1" x14ac:dyDescent="0.2">
      <c r="B60" s="540" t="s">
        <v>103</v>
      </c>
      <c r="C60" s="541"/>
      <c r="D60" s="270" t="s">
        <v>104</v>
      </c>
      <c r="E60" s="271" t="s">
        <v>105</v>
      </c>
      <c r="F60" s="272" t="s">
        <v>104</v>
      </c>
      <c r="G60" s="273" t="s">
        <v>154</v>
      </c>
      <c r="H60" s="274" t="s">
        <v>106</v>
      </c>
      <c r="I60" s="270" t="s">
        <v>104</v>
      </c>
      <c r="J60" s="296" t="s">
        <v>154</v>
      </c>
      <c r="K60" s="336" t="s">
        <v>107</v>
      </c>
      <c r="L60" s="272" t="s">
        <v>104</v>
      </c>
      <c r="M60" s="337" t="s">
        <v>154</v>
      </c>
      <c r="N60" s="336" t="s">
        <v>107</v>
      </c>
      <c r="O60" s="272" t="s">
        <v>104</v>
      </c>
      <c r="P60" s="296" t="s">
        <v>154</v>
      </c>
      <c r="Q60" s="336" t="s">
        <v>107</v>
      </c>
      <c r="R60" s="272" t="s">
        <v>104</v>
      </c>
      <c r="S60" s="337" t="s">
        <v>154</v>
      </c>
      <c r="T60" s="336" t="s">
        <v>107</v>
      </c>
      <c r="U60" s="272" t="s">
        <v>104</v>
      </c>
      <c r="V60" s="337" t="s">
        <v>154</v>
      </c>
      <c r="W60" s="336" t="s">
        <v>107</v>
      </c>
      <c r="X60" s="338" t="s">
        <v>2</v>
      </c>
    </row>
    <row r="61" spans="2:24" ht="12.65" customHeight="1" x14ac:dyDescent="0.2">
      <c r="B61" s="542" t="s">
        <v>155</v>
      </c>
      <c r="C61" s="543"/>
      <c r="D61" s="275">
        <f>IF('利益計画 (既存事業)'!D61="","",'利益計画 (既存事業)'!D61+'利益計画 (新規事業)'!D61)</f>
        <v>0</v>
      </c>
      <c r="E61" s="112" t="e">
        <f t="shared" ref="E61:E76" si="22">IF(D61="","",D61/D$5)</f>
        <v>#DIV/0!</v>
      </c>
      <c r="F61" s="111">
        <f>IF('利益計画 (既存事業)'!F61="","",'利益計画 (既存事業)'!F61+'利益計画 (新規事業)'!F61)</f>
        <v>0</v>
      </c>
      <c r="G61" s="113" t="e">
        <f t="shared" ref="G61:G82" si="23">IF(F61="","",F61/F$5)</f>
        <v>#DIV/0!</v>
      </c>
      <c r="H61" s="276" t="e">
        <f t="shared" ref="H61:H82" si="24">IF(F61="","",F61/D61)</f>
        <v>#DIV/0!</v>
      </c>
      <c r="I61" s="275">
        <f>IF('利益計画 (既存事業)'!I61="","",'利益計画 (既存事業)'!I61+'利益計画 (新規事業)'!I61)</f>
        <v>0</v>
      </c>
      <c r="J61" s="114" t="e">
        <f t="shared" ref="J61:J82" si="25">IF(I61="","",I61/I$5)</f>
        <v>#DIV/0!</v>
      </c>
      <c r="K61" s="112" t="e">
        <f t="shared" ref="K61:K82" si="26">IF(I61="","",I61/G61)</f>
        <v>#DIV/0!</v>
      </c>
      <c r="L61" s="111">
        <f>IF('利益計画 (既存事業)'!L61="","",'利益計画 (既存事業)'!L61+'利益計画 (新規事業)'!L61)</f>
        <v>0</v>
      </c>
      <c r="M61" s="115" t="e">
        <f t="shared" ref="M61:M82" si="27">IF(L61="","",L61/L$5)</f>
        <v>#DIV/0!</v>
      </c>
      <c r="N61" s="112" t="e">
        <f t="shared" ref="N61:N82" si="28">IF(L61="","",L61/J61)</f>
        <v>#DIV/0!</v>
      </c>
      <c r="O61" s="111">
        <f>IF('利益計画 (既存事業)'!O61="","",'利益計画 (既存事業)'!O61+'利益計画 (新規事業)'!O61)</f>
        <v>0</v>
      </c>
      <c r="P61" s="114" t="e">
        <f t="shared" ref="P61:P82" si="29">IF(O61="","",O61/O$5)</f>
        <v>#DIV/0!</v>
      </c>
      <c r="Q61" s="112" t="e">
        <f t="shared" ref="Q61:Q82" si="30">IF(O61="","",O61/M61)</f>
        <v>#DIV/0!</v>
      </c>
      <c r="R61" s="111">
        <f>IF('利益計画 (既存事業)'!R61="","",'利益計画 (既存事業)'!R61+'利益計画 (新規事業)'!R61)</f>
        <v>0</v>
      </c>
      <c r="S61" s="115" t="e">
        <f t="shared" ref="S61:S82" si="31">IF(R61="","",R61/R$5)</f>
        <v>#DIV/0!</v>
      </c>
      <c r="T61" s="112" t="e">
        <f t="shared" ref="T61:T82" si="32">IF(R61="","",R61/P61)</f>
        <v>#DIV/0!</v>
      </c>
      <c r="U61" s="111">
        <f>IF('利益計画 (既存事業)'!U61="","",'利益計画 (既存事業)'!U61+'利益計画 (新規事業)'!U61)</f>
        <v>0</v>
      </c>
      <c r="V61" s="115" t="e">
        <f t="shared" ref="V61:V82" si="33">IF(U61="","",U61/U$5)</f>
        <v>#DIV/0!</v>
      </c>
      <c r="W61" s="112" t="e">
        <f t="shared" ref="W61:W82" si="34">IF(U61="","",U61/S61)</f>
        <v>#DIV/0!</v>
      </c>
      <c r="X61" s="327"/>
    </row>
    <row r="62" spans="2:24" ht="12.65" customHeight="1" x14ac:dyDescent="0.2">
      <c r="B62" s="313"/>
      <c r="C62" s="314" t="s">
        <v>156</v>
      </c>
      <c r="D62" s="277" t="str">
        <f>IF('利益計画 (既存事業)'!D62="","",'利益計画 (既存事業)'!D62+'利益計画 (新規事業)'!D62)</f>
        <v/>
      </c>
      <c r="E62" s="76" t="str">
        <f t="shared" si="22"/>
        <v/>
      </c>
      <c r="F62" s="116" t="str">
        <f>IF('利益計画 (既存事業)'!F62="","",'利益計画 (既存事業)'!F62+'利益計画 (新規事業)'!F62)</f>
        <v/>
      </c>
      <c r="G62" s="117" t="str">
        <f t="shared" si="23"/>
        <v/>
      </c>
      <c r="H62" s="252" t="str">
        <f t="shared" si="24"/>
        <v/>
      </c>
      <c r="I62" s="277" t="str">
        <f>IF('利益計画 (既存事業)'!I62="","",'利益計画 (既存事業)'!I62+'利益計画 (新規事業)'!I62)</f>
        <v/>
      </c>
      <c r="J62" s="87" t="str">
        <f t="shared" si="25"/>
        <v/>
      </c>
      <c r="K62" s="76" t="str">
        <f t="shared" si="26"/>
        <v/>
      </c>
      <c r="L62" s="116" t="str">
        <f>IF('利益計画 (既存事業)'!L62="","",'利益計画 (既存事業)'!L62+'利益計画 (新規事業)'!L62)</f>
        <v/>
      </c>
      <c r="M62" s="86" t="str">
        <f t="shared" si="27"/>
        <v/>
      </c>
      <c r="N62" s="76" t="str">
        <f t="shared" si="28"/>
        <v/>
      </c>
      <c r="O62" s="116" t="str">
        <f>IF('利益計画 (既存事業)'!O62="","",'利益計画 (既存事業)'!O62+'利益計画 (新規事業)'!O62)</f>
        <v/>
      </c>
      <c r="P62" s="87" t="str">
        <f t="shared" si="29"/>
        <v/>
      </c>
      <c r="Q62" s="76" t="str">
        <f t="shared" si="30"/>
        <v/>
      </c>
      <c r="R62" s="116" t="str">
        <f>IF('利益計画 (既存事業)'!R62="","",'利益計画 (既存事業)'!R62+'利益計画 (新規事業)'!R62)</f>
        <v/>
      </c>
      <c r="S62" s="86" t="str">
        <f t="shared" si="31"/>
        <v/>
      </c>
      <c r="T62" s="76" t="str">
        <f t="shared" si="32"/>
        <v/>
      </c>
      <c r="U62" s="116" t="str">
        <f>IF('利益計画 (既存事業)'!U62="","",'利益計画 (既存事業)'!U62+'利益計画 (新規事業)'!U62)</f>
        <v/>
      </c>
      <c r="V62" s="86" t="str">
        <f t="shared" si="33"/>
        <v/>
      </c>
      <c r="W62" s="76" t="str">
        <f t="shared" si="34"/>
        <v/>
      </c>
      <c r="X62" s="325"/>
    </row>
    <row r="63" spans="2:24" ht="12.65" customHeight="1" x14ac:dyDescent="0.2">
      <c r="B63" s="315"/>
      <c r="C63" s="303" t="s">
        <v>157</v>
      </c>
      <c r="D63" s="277" t="str">
        <f>IF('利益計画 (既存事業)'!D63="","",'利益計画 (既存事業)'!D63+'利益計画 (新規事業)'!D63)</f>
        <v/>
      </c>
      <c r="E63" s="76" t="str">
        <f t="shared" si="22"/>
        <v/>
      </c>
      <c r="F63" s="116" t="str">
        <f>IF('利益計画 (既存事業)'!F63="","",'利益計画 (既存事業)'!F63+'利益計画 (新規事業)'!F63)</f>
        <v/>
      </c>
      <c r="G63" s="117" t="str">
        <f t="shared" si="23"/>
        <v/>
      </c>
      <c r="H63" s="252" t="str">
        <f t="shared" si="24"/>
        <v/>
      </c>
      <c r="I63" s="277" t="str">
        <f>IF('利益計画 (既存事業)'!I63="","",'利益計画 (既存事業)'!I63+'利益計画 (新規事業)'!I63)</f>
        <v/>
      </c>
      <c r="J63" s="87" t="str">
        <f t="shared" si="25"/>
        <v/>
      </c>
      <c r="K63" s="76" t="str">
        <f t="shared" si="26"/>
        <v/>
      </c>
      <c r="L63" s="116" t="str">
        <f>IF('利益計画 (既存事業)'!L63="","",'利益計画 (既存事業)'!L63+'利益計画 (新規事業)'!L63)</f>
        <v/>
      </c>
      <c r="M63" s="86" t="str">
        <f t="shared" si="27"/>
        <v/>
      </c>
      <c r="N63" s="76" t="str">
        <f t="shared" si="28"/>
        <v/>
      </c>
      <c r="O63" s="116" t="str">
        <f>IF('利益計画 (既存事業)'!O63="","",'利益計画 (既存事業)'!O63+'利益計画 (新規事業)'!O63)</f>
        <v/>
      </c>
      <c r="P63" s="87" t="str">
        <f t="shared" si="29"/>
        <v/>
      </c>
      <c r="Q63" s="76" t="str">
        <f t="shared" si="30"/>
        <v/>
      </c>
      <c r="R63" s="116" t="str">
        <f>IF('利益計画 (既存事業)'!R63="","",'利益計画 (既存事業)'!R63+'利益計画 (新規事業)'!R63)</f>
        <v/>
      </c>
      <c r="S63" s="86" t="str">
        <f t="shared" si="31"/>
        <v/>
      </c>
      <c r="T63" s="76" t="str">
        <f t="shared" si="32"/>
        <v/>
      </c>
      <c r="U63" s="116" t="str">
        <f>IF('利益計画 (既存事業)'!U63="","",'利益計画 (既存事業)'!U63+'利益計画 (新規事業)'!U63)</f>
        <v/>
      </c>
      <c r="V63" s="86" t="str">
        <f t="shared" si="33"/>
        <v/>
      </c>
      <c r="W63" s="76" t="str">
        <f t="shared" si="34"/>
        <v/>
      </c>
      <c r="X63" s="325"/>
    </row>
    <row r="64" spans="2:24" ht="12.65" customHeight="1" x14ac:dyDescent="0.2">
      <c r="B64" s="315"/>
      <c r="C64" s="303" t="s">
        <v>158</v>
      </c>
      <c r="D64" s="277" t="str">
        <f>IF('利益計画 (既存事業)'!D64="","",'利益計画 (既存事業)'!D64+'利益計画 (新規事業)'!D64)</f>
        <v/>
      </c>
      <c r="E64" s="76" t="str">
        <f t="shared" si="22"/>
        <v/>
      </c>
      <c r="F64" s="116" t="str">
        <f>IF('利益計画 (既存事業)'!F64="","",'利益計画 (既存事業)'!F64+'利益計画 (新規事業)'!F64)</f>
        <v/>
      </c>
      <c r="G64" s="117" t="str">
        <f t="shared" si="23"/>
        <v/>
      </c>
      <c r="H64" s="252" t="str">
        <f t="shared" si="24"/>
        <v/>
      </c>
      <c r="I64" s="277" t="str">
        <f>IF('利益計画 (既存事業)'!I64="","",'利益計画 (既存事業)'!I64+'利益計画 (新規事業)'!I64)</f>
        <v/>
      </c>
      <c r="J64" s="87" t="str">
        <f t="shared" si="25"/>
        <v/>
      </c>
      <c r="K64" s="76" t="str">
        <f t="shared" si="26"/>
        <v/>
      </c>
      <c r="L64" s="116" t="str">
        <f>IF('利益計画 (既存事業)'!L64="","",'利益計画 (既存事業)'!L64+'利益計画 (新規事業)'!L64)</f>
        <v/>
      </c>
      <c r="M64" s="86" t="str">
        <f t="shared" si="27"/>
        <v/>
      </c>
      <c r="N64" s="76" t="str">
        <f t="shared" si="28"/>
        <v/>
      </c>
      <c r="O64" s="116" t="str">
        <f>IF('利益計画 (既存事業)'!O64="","",'利益計画 (既存事業)'!O64+'利益計画 (新規事業)'!O64)</f>
        <v/>
      </c>
      <c r="P64" s="87" t="str">
        <f t="shared" si="29"/>
        <v/>
      </c>
      <c r="Q64" s="76" t="str">
        <f t="shared" si="30"/>
        <v/>
      </c>
      <c r="R64" s="116" t="str">
        <f>IF('利益計画 (既存事業)'!R64="","",'利益計画 (既存事業)'!R64+'利益計画 (新規事業)'!R64)</f>
        <v/>
      </c>
      <c r="S64" s="86" t="str">
        <f t="shared" si="31"/>
        <v/>
      </c>
      <c r="T64" s="76" t="str">
        <f t="shared" si="32"/>
        <v/>
      </c>
      <c r="U64" s="116" t="str">
        <f>IF('利益計画 (既存事業)'!U64="","",'利益計画 (既存事業)'!U64+'利益計画 (新規事業)'!U64)</f>
        <v/>
      </c>
      <c r="V64" s="86" t="str">
        <f t="shared" si="33"/>
        <v/>
      </c>
      <c r="W64" s="76" t="str">
        <f t="shared" si="34"/>
        <v/>
      </c>
      <c r="X64" s="325"/>
    </row>
    <row r="65" spans="2:24" ht="12.65" customHeight="1" x14ac:dyDescent="0.2">
      <c r="B65" s="315"/>
      <c r="C65" s="303" t="s">
        <v>10</v>
      </c>
      <c r="D65" s="277" t="str">
        <f>IF('利益計画 (既存事業)'!D65="","",'利益計画 (既存事業)'!D65+'利益計画 (新規事業)'!D65)</f>
        <v/>
      </c>
      <c r="E65" s="118" t="str">
        <f t="shared" si="22"/>
        <v/>
      </c>
      <c r="F65" s="116" t="str">
        <f>IF('利益計画 (既存事業)'!F65="","",'利益計画 (既存事業)'!F65+'利益計画 (新規事業)'!F65)</f>
        <v/>
      </c>
      <c r="G65" s="119" t="str">
        <f t="shared" si="23"/>
        <v/>
      </c>
      <c r="H65" s="278" t="str">
        <f t="shared" si="24"/>
        <v/>
      </c>
      <c r="I65" s="277" t="str">
        <f>IF('利益計画 (既存事業)'!I65="","",'利益計画 (既存事業)'!I65+'利益計画 (新規事業)'!I65)</f>
        <v/>
      </c>
      <c r="J65" s="120" t="str">
        <f t="shared" si="25"/>
        <v/>
      </c>
      <c r="K65" s="118" t="str">
        <f t="shared" si="26"/>
        <v/>
      </c>
      <c r="L65" s="116" t="str">
        <f>IF('利益計画 (既存事業)'!L65="","",'利益計画 (既存事業)'!L65+'利益計画 (新規事業)'!L65)</f>
        <v/>
      </c>
      <c r="M65" s="86" t="str">
        <f t="shared" si="27"/>
        <v/>
      </c>
      <c r="N65" s="118" t="str">
        <f t="shared" si="28"/>
        <v/>
      </c>
      <c r="O65" s="116" t="str">
        <f>IF('利益計画 (既存事業)'!O65="","",'利益計画 (既存事業)'!O65+'利益計画 (新規事業)'!O65)</f>
        <v/>
      </c>
      <c r="P65" s="120" t="str">
        <f t="shared" si="29"/>
        <v/>
      </c>
      <c r="Q65" s="118" t="str">
        <f t="shared" si="30"/>
        <v/>
      </c>
      <c r="R65" s="116" t="str">
        <f>IF('利益計画 (既存事業)'!R65="","",'利益計画 (既存事業)'!R65+'利益計画 (新規事業)'!R65)</f>
        <v/>
      </c>
      <c r="S65" s="86" t="str">
        <f t="shared" si="31"/>
        <v/>
      </c>
      <c r="T65" s="118" t="str">
        <f t="shared" si="32"/>
        <v/>
      </c>
      <c r="U65" s="116" t="str">
        <f>IF('利益計画 (既存事業)'!U65="","",'利益計画 (既存事業)'!U65+'利益計画 (新規事業)'!U65)</f>
        <v/>
      </c>
      <c r="V65" s="86" t="str">
        <f t="shared" si="33"/>
        <v/>
      </c>
      <c r="W65" s="118" t="str">
        <f t="shared" si="34"/>
        <v/>
      </c>
      <c r="X65" s="325"/>
    </row>
    <row r="66" spans="2:24" s="126" customFormat="1" ht="12.65" customHeight="1" x14ac:dyDescent="0.2">
      <c r="B66" s="316"/>
      <c r="C66" s="317" t="s">
        <v>159</v>
      </c>
      <c r="D66" s="279" t="str">
        <f>IF('利益計画 (既存事業)'!D66="","",'利益計画 (既存事業)'!D66+'利益計画 (新規事業)'!D66)</f>
        <v/>
      </c>
      <c r="E66" s="122" t="str">
        <f t="shared" si="22"/>
        <v/>
      </c>
      <c r="F66" s="121" t="str">
        <f>IF('利益計画 (既存事業)'!F66="","",'利益計画 (既存事業)'!F66+'利益計画 (新規事業)'!F66)</f>
        <v/>
      </c>
      <c r="G66" s="123" t="str">
        <f t="shared" si="23"/>
        <v/>
      </c>
      <c r="H66" s="280" t="str">
        <f t="shared" si="24"/>
        <v/>
      </c>
      <c r="I66" s="279" t="str">
        <f>IF('利益計画 (既存事業)'!I66="","",'利益計画 (既存事業)'!I66+'利益計画 (新規事業)'!I66)</f>
        <v/>
      </c>
      <c r="J66" s="124" t="str">
        <f t="shared" si="25"/>
        <v/>
      </c>
      <c r="K66" s="122" t="str">
        <f t="shared" si="26"/>
        <v/>
      </c>
      <c r="L66" s="121" t="str">
        <f>IF('利益計画 (既存事業)'!L66="","",'利益計画 (既存事業)'!L66+'利益計画 (新規事業)'!L66)</f>
        <v/>
      </c>
      <c r="M66" s="125" t="str">
        <f t="shared" si="27"/>
        <v/>
      </c>
      <c r="N66" s="122" t="str">
        <f t="shared" si="28"/>
        <v/>
      </c>
      <c r="O66" s="121" t="str">
        <f>IF('利益計画 (既存事業)'!O66="","",'利益計画 (既存事業)'!O66+'利益計画 (新規事業)'!O66)</f>
        <v/>
      </c>
      <c r="P66" s="124" t="str">
        <f t="shared" si="29"/>
        <v/>
      </c>
      <c r="Q66" s="122" t="str">
        <f t="shared" si="30"/>
        <v/>
      </c>
      <c r="R66" s="121" t="str">
        <f>IF('利益計画 (既存事業)'!R66="","",'利益計画 (既存事業)'!R66+'利益計画 (新規事業)'!R66)</f>
        <v/>
      </c>
      <c r="S66" s="125" t="str">
        <f t="shared" si="31"/>
        <v/>
      </c>
      <c r="T66" s="122" t="str">
        <f t="shared" si="32"/>
        <v/>
      </c>
      <c r="U66" s="121" t="str">
        <f>IF('利益計画 (既存事業)'!U66="","",'利益計画 (既存事業)'!U66+'利益計画 (新規事業)'!U66)</f>
        <v/>
      </c>
      <c r="V66" s="125" t="str">
        <f t="shared" si="33"/>
        <v/>
      </c>
      <c r="W66" s="122" t="str">
        <f t="shared" si="34"/>
        <v/>
      </c>
      <c r="X66" s="339"/>
    </row>
    <row r="67" spans="2:24" ht="12.65" customHeight="1" x14ac:dyDescent="0.2">
      <c r="B67" s="542" t="s">
        <v>160</v>
      </c>
      <c r="C67" s="544"/>
      <c r="D67" s="281">
        <f>IF('利益計画 (既存事業)'!D67="","",'利益計画 (既存事業)'!D67+'利益計画 (新規事業)'!D67)</f>
        <v>0</v>
      </c>
      <c r="E67" s="94" t="e">
        <f t="shared" si="22"/>
        <v>#DIV/0!</v>
      </c>
      <c r="F67" s="127">
        <f>IF('利益計画 (既存事業)'!F67="","",'利益計画 (既存事業)'!F67+'利益計画 (新規事業)'!F67)</f>
        <v>0</v>
      </c>
      <c r="G67" s="128" t="e">
        <f t="shared" si="23"/>
        <v>#DIV/0!</v>
      </c>
      <c r="H67" s="246" t="e">
        <f t="shared" si="24"/>
        <v>#DIV/0!</v>
      </c>
      <c r="I67" s="281">
        <f>IF('利益計画 (既存事業)'!I67="","",'利益計画 (既存事業)'!I67+'利益計画 (新規事業)'!I67)</f>
        <v>0</v>
      </c>
      <c r="J67" s="84" t="e">
        <f t="shared" si="25"/>
        <v>#DIV/0!</v>
      </c>
      <c r="K67" s="59" t="e">
        <f t="shared" si="26"/>
        <v>#DIV/0!</v>
      </c>
      <c r="L67" s="127">
        <f>IF('利益計画 (既存事業)'!L67="","",'利益計画 (既存事業)'!L67+'利益計画 (新規事業)'!L67)</f>
        <v>0</v>
      </c>
      <c r="M67" s="83" t="e">
        <f t="shared" si="27"/>
        <v>#DIV/0!</v>
      </c>
      <c r="N67" s="59" t="e">
        <f t="shared" si="28"/>
        <v>#DIV/0!</v>
      </c>
      <c r="O67" s="127">
        <f>IF('利益計画 (既存事業)'!O67="","",'利益計画 (既存事業)'!O67+'利益計画 (新規事業)'!O67)</f>
        <v>0</v>
      </c>
      <c r="P67" s="84" t="e">
        <f t="shared" si="29"/>
        <v>#DIV/0!</v>
      </c>
      <c r="Q67" s="59" t="e">
        <f t="shared" si="30"/>
        <v>#DIV/0!</v>
      </c>
      <c r="R67" s="127">
        <f>IF('利益計画 (既存事業)'!R67="","",'利益計画 (既存事業)'!R67+'利益計画 (新規事業)'!R67)</f>
        <v>0</v>
      </c>
      <c r="S67" s="83" t="e">
        <f t="shared" si="31"/>
        <v>#DIV/0!</v>
      </c>
      <c r="T67" s="59" t="e">
        <f t="shared" si="32"/>
        <v>#DIV/0!</v>
      </c>
      <c r="U67" s="127">
        <f>IF('利益計画 (既存事業)'!U67="","",'利益計画 (既存事業)'!U67+'利益計画 (新規事業)'!U67)</f>
        <v>0</v>
      </c>
      <c r="V67" s="83" t="e">
        <f t="shared" si="33"/>
        <v>#DIV/0!</v>
      </c>
      <c r="W67" s="59" t="e">
        <f t="shared" si="34"/>
        <v>#DIV/0!</v>
      </c>
      <c r="X67" s="329"/>
    </row>
    <row r="68" spans="2:24" ht="12.65" customHeight="1" x14ac:dyDescent="0.2">
      <c r="B68" s="308"/>
      <c r="C68" s="303" t="s">
        <v>161</v>
      </c>
      <c r="D68" s="282" t="str">
        <f>IF('利益計画 (既存事業)'!D68="","",'利益計画 (既存事業)'!D68+'利益計画 (新規事業)'!D68)</f>
        <v/>
      </c>
      <c r="E68" s="88" t="str">
        <f t="shared" si="22"/>
        <v/>
      </c>
      <c r="F68" s="129" t="str">
        <f>IF('利益計画 (既存事業)'!F68="","",'利益計画 (既存事業)'!F68+'利益計画 (新規事業)'!F68)</f>
        <v/>
      </c>
      <c r="G68" s="130" t="str">
        <f t="shared" si="23"/>
        <v/>
      </c>
      <c r="H68" s="252" t="str">
        <f t="shared" si="24"/>
        <v/>
      </c>
      <c r="I68" s="282" t="str">
        <f>IF('利益計画 (既存事業)'!I68="","",'利益計画 (既存事業)'!I68+'利益計画 (新規事業)'!I68)</f>
        <v/>
      </c>
      <c r="J68" s="131" t="str">
        <f t="shared" si="25"/>
        <v/>
      </c>
      <c r="K68" s="76" t="str">
        <f t="shared" si="26"/>
        <v/>
      </c>
      <c r="L68" s="129" t="str">
        <f>IF('利益計画 (既存事業)'!L68="","",'利益計画 (既存事業)'!L68+'利益計画 (新規事業)'!L68)</f>
        <v/>
      </c>
      <c r="M68" s="132" t="str">
        <f t="shared" si="27"/>
        <v/>
      </c>
      <c r="N68" s="76" t="str">
        <f t="shared" si="28"/>
        <v/>
      </c>
      <c r="O68" s="129" t="str">
        <f>IF('利益計画 (既存事業)'!O68="","",'利益計画 (既存事業)'!O68+'利益計画 (新規事業)'!O68)</f>
        <v/>
      </c>
      <c r="P68" s="131" t="str">
        <f t="shared" si="29"/>
        <v/>
      </c>
      <c r="Q68" s="76" t="str">
        <f t="shared" si="30"/>
        <v/>
      </c>
      <c r="R68" s="129" t="str">
        <f>IF('利益計画 (既存事業)'!R68="","",'利益計画 (既存事業)'!R68+'利益計画 (新規事業)'!R68)</f>
        <v/>
      </c>
      <c r="S68" s="132" t="str">
        <f t="shared" si="31"/>
        <v/>
      </c>
      <c r="T68" s="76" t="str">
        <f t="shared" si="32"/>
        <v/>
      </c>
      <c r="U68" s="129" t="str">
        <f>IF('利益計画 (既存事業)'!U68="","",'利益計画 (既存事業)'!U68+'利益計画 (新規事業)'!U68)</f>
        <v/>
      </c>
      <c r="V68" s="132" t="str">
        <f t="shared" si="33"/>
        <v/>
      </c>
      <c r="W68" s="76" t="str">
        <f t="shared" si="34"/>
        <v/>
      </c>
      <c r="X68" s="325"/>
    </row>
    <row r="69" spans="2:24" ht="12.65" customHeight="1" x14ac:dyDescent="0.2">
      <c r="B69" s="308"/>
      <c r="C69" s="303" t="s">
        <v>162</v>
      </c>
      <c r="D69" s="282" t="str">
        <f>IF('利益計画 (既存事業)'!D69="","",'利益計画 (既存事業)'!D69+'利益計画 (新規事業)'!D69)</f>
        <v/>
      </c>
      <c r="E69" s="88" t="str">
        <f t="shared" si="22"/>
        <v/>
      </c>
      <c r="F69" s="129" t="str">
        <f>IF('利益計画 (既存事業)'!F69="","",'利益計画 (既存事業)'!F69+'利益計画 (新規事業)'!F69)</f>
        <v/>
      </c>
      <c r="G69" s="130" t="str">
        <f t="shared" si="23"/>
        <v/>
      </c>
      <c r="H69" s="252" t="str">
        <f t="shared" si="24"/>
        <v/>
      </c>
      <c r="I69" s="282" t="str">
        <f>IF('利益計画 (既存事業)'!I69="","",'利益計画 (既存事業)'!I69+'利益計画 (新規事業)'!I69)</f>
        <v/>
      </c>
      <c r="J69" s="131" t="str">
        <f t="shared" si="25"/>
        <v/>
      </c>
      <c r="K69" s="76" t="str">
        <f t="shared" si="26"/>
        <v/>
      </c>
      <c r="L69" s="129" t="str">
        <f>IF('利益計画 (既存事業)'!L69="","",'利益計画 (既存事業)'!L69+'利益計画 (新規事業)'!L69)</f>
        <v/>
      </c>
      <c r="M69" s="132" t="str">
        <f t="shared" si="27"/>
        <v/>
      </c>
      <c r="N69" s="76" t="str">
        <f t="shared" si="28"/>
        <v/>
      </c>
      <c r="O69" s="129" t="str">
        <f>IF('利益計画 (既存事業)'!O69="","",'利益計画 (既存事業)'!O69+'利益計画 (新規事業)'!O69)</f>
        <v/>
      </c>
      <c r="P69" s="131" t="str">
        <f t="shared" si="29"/>
        <v/>
      </c>
      <c r="Q69" s="76" t="str">
        <f t="shared" si="30"/>
        <v/>
      </c>
      <c r="R69" s="129" t="str">
        <f>IF('利益計画 (既存事業)'!R69="","",'利益計画 (既存事業)'!R69+'利益計画 (新規事業)'!R69)</f>
        <v/>
      </c>
      <c r="S69" s="132" t="str">
        <f t="shared" si="31"/>
        <v/>
      </c>
      <c r="T69" s="76" t="str">
        <f t="shared" si="32"/>
        <v/>
      </c>
      <c r="U69" s="129" t="str">
        <f>IF('利益計画 (既存事業)'!U69="","",'利益計画 (既存事業)'!U69+'利益計画 (新規事業)'!U69)</f>
        <v/>
      </c>
      <c r="V69" s="132" t="str">
        <f t="shared" si="33"/>
        <v/>
      </c>
      <c r="W69" s="76" t="str">
        <f t="shared" si="34"/>
        <v/>
      </c>
      <c r="X69" s="325"/>
    </row>
    <row r="70" spans="2:24" ht="12.65" customHeight="1" x14ac:dyDescent="0.2">
      <c r="B70" s="308"/>
      <c r="C70" s="303" t="s">
        <v>163</v>
      </c>
      <c r="D70" s="282" t="str">
        <f>IF('利益計画 (既存事業)'!D70="","",'利益計画 (既存事業)'!D70+'利益計画 (新規事業)'!D70)</f>
        <v/>
      </c>
      <c r="E70" s="88" t="str">
        <f t="shared" si="22"/>
        <v/>
      </c>
      <c r="F70" s="129" t="str">
        <f>IF('利益計画 (既存事業)'!F70="","",'利益計画 (既存事業)'!F70+'利益計画 (新規事業)'!F70)</f>
        <v/>
      </c>
      <c r="G70" s="130" t="str">
        <f t="shared" si="23"/>
        <v/>
      </c>
      <c r="H70" s="252" t="str">
        <f t="shared" si="24"/>
        <v/>
      </c>
      <c r="I70" s="282" t="str">
        <f>IF('利益計画 (既存事業)'!I70="","",'利益計画 (既存事業)'!I70+'利益計画 (新規事業)'!I70)</f>
        <v/>
      </c>
      <c r="J70" s="131" t="str">
        <f t="shared" si="25"/>
        <v/>
      </c>
      <c r="K70" s="76" t="str">
        <f t="shared" si="26"/>
        <v/>
      </c>
      <c r="L70" s="129" t="str">
        <f>IF('利益計画 (既存事業)'!L70="","",'利益計画 (既存事業)'!L70+'利益計画 (新規事業)'!L70)</f>
        <v/>
      </c>
      <c r="M70" s="132" t="str">
        <f t="shared" si="27"/>
        <v/>
      </c>
      <c r="N70" s="76" t="str">
        <f t="shared" si="28"/>
        <v/>
      </c>
      <c r="O70" s="129" t="str">
        <f>IF('利益計画 (既存事業)'!O70="","",'利益計画 (既存事業)'!O70+'利益計画 (新規事業)'!O70)</f>
        <v/>
      </c>
      <c r="P70" s="131" t="str">
        <f t="shared" si="29"/>
        <v/>
      </c>
      <c r="Q70" s="76" t="str">
        <f t="shared" si="30"/>
        <v/>
      </c>
      <c r="R70" s="129" t="str">
        <f>IF('利益計画 (既存事業)'!R70="","",'利益計画 (既存事業)'!R70+'利益計画 (新規事業)'!R70)</f>
        <v/>
      </c>
      <c r="S70" s="132" t="str">
        <f t="shared" si="31"/>
        <v/>
      </c>
      <c r="T70" s="76" t="str">
        <f t="shared" si="32"/>
        <v/>
      </c>
      <c r="U70" s="129" t="str">
        <f>IF('利益計画 (既存事業)'!U70="","",'利益計画 (既存事業)'!U70+'利益計画 (新規事業)'!U70)</f>
        <v/>
      </c>
      <c r="V70" s="132" t="str">
        <f t="shared" si="33"/>
        <v/>
      </c>
      <c r="W70" s="76" t="str">
        <f t="shared" si="34"/>
        <v/>
      </c>
      <c r="X70" s="325"/>
    </row>
    <row r="71" spans="2:24" ht="12.65" customHeight="1" x14ac:dyDescent="0.2">
      <c r="B71" s="308"/>
      <c r="C71" s="303" t="s">
        <v>164</v>
      </c>
      <c r="D71" s="282" t="str">
        <f>IF('利益計画 (既存事業)'!D71="","",'利益計画 (既存事業)'!D71+'利益計画 (新規事業)'!D71)</f>
        <v/>
      </c>
      <c r="E71" s="88" t="str">
        <f t="shared" si="22"/>
        <v/>
      </c>
      <c r="F71" s="129" t="str">
        <f>IF('利益計画 (既存事業)'!F71="","",'利益計画 (既存事業)'!F71+'利益計画 (新規事業)'!F71)</f>
        <v/>
      </c>
      <c r="G71" s="130" t="str">
        <f t="shared" si="23"/>
        <v/>
      </c>
      <c r="H71" s="252" t="str">
        <f t="shared" si="24"/>
        <v/>
      </c>
      <c r="I71" s="282" t="str">
        <f>IF('利益計画 (既存事業)'!I71="","",'利益計画 (既存事業)'!I71+'利益計画 (新規事業)'!I71)</f>
        <v/>
      </c>
      <c r="J71" s="131" t="str">
        <f t="shared" si="25"/>
        <v/>
      </c>
      <c r="K71" s="76" t="str">
        <f t="shared" si="26"/>
        <v/>
      </c>
      <c r="L71" s="129" t="str">
        <f>IF('利益計画 (既存事業)'!L71="","",'利益計画 (既存事業)'!L71+'利益計画 (新規事業)'!L71)</f>
        <v/>
      </c>
      <c r="M71" s="132" t="str">
        <f t="shared" si="27"/>
        <v/>
      </c>
      <c r="N71" s="76" t="str">
        <f t="shared" si="28"/>
        <v/>
      </c>
      <c r="O71" s="129" t="str">
        <f>IF('利益計画 (既存事業)'!O71="","",'利益計画 (既存事業)'!O71+'利益計画 (新規事業)'!O71)</f>
        <v/>
      </c>
      <c r="P71" s="131" t="str">
        <f t="shared" si="29"/>
        <v/>
      </c>
      <c r="Q71" s="76" t="str">
        <f t="shared" si="30"/>
        <v/>
      </c>
      <c r="R71" s="129" t="str">
        <f>IF('利益計画 (既存事業)'!R71="","",'利益計画 (既存事業)'!R71+'利益計画 (新規事業)'!R71)</f>
        <v/>
      </c>
      <c r="S71" s="132" t="str">
        <f t="shared" si="31"/>
        <v/>
      </c>
      <c r="T71" s="76" t="str">
        <f t="shared" si="32"/>
        <v/>
      </c>
      <c r="U71" s="129" t="str">
        <f>IF('利益計画 (既存事業)'!U71="","",'利益計画 (既存事業)'!U71+'利益計画 (新規事業)'!U71)</f>
        <v/>
      </c>
      <c r="V71" s="132" t="str">
        <f t="shared" si="33"/>
        <v/>
      </c>
      <c r="W71" s="76" t="str">
        <f t="shared" si="34"/>
        <v/>
      </c>
      <c r="X71" s="325"/>
    </row>
    <row r="72" spans="2:24" s="136" customFormat="1" ht="12.65" customHeight="1" x14ac:dyDescent="0.2">
      <c r="B72" s="545" t="s">
        <v>165</v>
      </c>
      <c r="C72" s="544"/>
      <c r="D72" s="283" t="str">
        <f>IF('利益計画 (既存事業)'!D72="","",'利益計画 (既存事業)'!D72+'利益計画 (新規事業)'!D72)</f>
        <v/>
      </c>
      <c r="E72" s="65" t="str">
        <f t="shared" si="22"/>
        <v/>
      </c>
      <c r="F72" s="133" t="str">
        <f>IF('利益計画 (既存事業)'!F72="","",'利益計画 (既存事業)'!F72+'利益計画 (新規事業)'!F72)</f>
        <v/>
      </c>
      <c r="G72" s="134" t="str">
        <f t="shared" si="23"/>
        <v/>
      </c>
      <c r="H72" s="248" t="str">
        <f t="shared" si="24"/>
        <v/>
      </c>
      <c r="I72" s="283" t="str">
        <f>IF('利益計画 (既存事業)'!I72="","",'利益計画 (既存事業)'!I72+'利益計画 (新規事業)'!I72)</f>
        <v/>
      </c>
      <c r="J72" s="64" t="str">
        <f t="shared" si="25"/>
        <v/>
      </c>
      <c r="K72" s="65" t="str">
        <f t="shared" si="26"/>
        <v/>
      </c>
      <c r="L72" s="133" t="str">
        <f>IF('利益計画 (既存事業)'!L72="","",'利益計画 (既存事業)'!L72+'利益計画 (新規事業)'!L72)</f>
        <v/>
      </c>
      <c r="M72" s="135" t="str">
        <f t="shared" si="27"/>
        <v/>
      </c>
      <c r="N72" s="65" t="str">
        <f t="shared" si="28"/>
        <v/>
      </c>
      <c r="O72" s="133" t="str">
        <f>IF('利益計画 (既存事業)'!O72="","",'利益計画 (既存事業)'!O72+'利益計画 (新規事業)'!O72)</f>
        <v/>
      </c>
      <c r="P72" s="64" t="str">
        <f t="shared" si="29"/>
        <v/>
      </c>
      <c r="Q72" s="65" t="str">
        <f t="shared" si="30"/>
        <v/>
      </c>
      <c r="R72" s="133" t="str">
        <f>IF('利益計画 (既存事業)'!R72="","",'利益計画 (既存事業)'!R72+'利益計画 (新規事業)'!R72)</f>
        <v/>
      </c>
      <c r="S72" s="135" t="str">
        <f t="shared" si="31"/>
        <v/>
      </c>
      <c r="T72" s="65" t="str">
        <f t="shared" si="32"/>
        <v/>
      </c>
      <c r="U72" s="133" t="str">
        <f>IF('利益計画 (既存事業)'!U72="","",'利益計画 (既存事業)'!U72+'利益計画 (新規事業)'!U72)</f>
        <v/>
      </c>
      <c r="V72" s="135" t="str">
        <f t="shared" si="33"/>
        <v/>
      </c>
      <c r="W72" s="65" t="str">
        <f t="shared" si="34"/>
        <v/>
      </c>
      <c r="X72" s="323"/>
    </row>
    <row r="73" spans="2:24" ht="12.65" customHeight="1" x14ac:dyDescent="0.2">
      <c r="B73" s="542" t="s">
        <v>166</v>
      </c>
      <c r="C73" s="544"/>
      <c r="D73" s="281">
        <f>IF('利益計画 (既存事業)'!D73="","",'利益計画 (既存事業)'!D73+'利益計画 (新規事業)'!D73)</f>
        <v>0</v>
      </c>
      <c r="E73" s="94" t="e">
        <f t="shared" si="22"/>
        <v>#DIV/0!</v>
      </c>
      <c r="F73" s="127">
        <f>IF('利益計画 (既存事業)'!F73="","",'利益計画 (既存事業)'!F73+'利益計画 (新規事業)'!F73)</f>
        <v>0</v>
      </c>
      <c r="G73" s="128" t="e">
        <f t="shared" si="23"/>
        <v>#DIV/0!</v>
      </c>
      <c r="H73" s="260" t="e">
        <f t="shared" si="24"/>
        <v>#DIV/0!</v>
      </c>
      <c r="I73" s="281">
        <f>IF('利益計画 (既存事業)'!I73="","",'利益計画 (既存事業)'!I73+'利益計画 (新規事業)'!I73)</f>
        <v>0</v>
      </c>
      <c r="J73" s="84" t="e">
        <f t="shared" si="25"/>
        <v>#DIV/0!</v>
      </c>
      <c r="K73" s="94" t="e">
        <f t="shared" si="26"/>
        <v>#DIV/0!</v>
      </c>
      <c r="L73" s="127">
        <f>IF('利益計画 (既存事業)'!L73="","",'利益計画 (既存事業)'!L73+'利益計画 (新規事業)'!L73)</f>
        <v>0</v>
      </c>
      <c r="M73" s="83" t="e">
        <f t="shared" si="27"/>
        <v>#DIV/0!</v>
      </c>
      <c r="N73" s="94" t="e">
        <f t="shared" si="28"/>
        <v>#DIV/0!</v>
      </c>
      <c r="O73" s="127">
        <f>IF('利益計画 (既存事業)'!O73="","",'利益計画 (既存事業)'!O73+'利益計画 (新規事業)'!O73)</f>
        <v>0</v>
      </c>
      <c r="P73" s="84" t="e">
        <f t="shared" si="29"/>
        <v>#DIV/0!</v>
      </c>
      <c r="Q73" s="94" t="e">
        <f t="shared" si="30"/>
        <v>#DIV/0!</v>
      </c>
      <c r="R73" s="127">
        <f>IF('利益計画 (既存事業)'!R73="","",'利益計画 (既存事業)'!R73+'利益計画 (新規事業)'!R73)</f>
        <v>0</v>
      </c>
      <c r="S73" s="83" t="e">
        <f t="shared" si="31"/>
        <v>#DIV/0!</v>
      </c>
      <c r="T73" s="94" t="e">
        <f t="shared" si="32"/>
        <v>#DIV/0!</v>
      </c>
      <c r="U73" s="127">
        <f>IF('利益計画 (既存事業)'!U73="","",'利益計画 (既存事業)'!U73+'利益計画 (新規事業)'!U73)</f>
        <v>0</v>
      </c>
      <c r="V73" s="83" t="e">
        <f t="shared" si="33"/>
        <v>#DIV/0!</v>
      </c>
      <c r="W73" s="94" t="e">
        <f t="shared" si="34"/>
        <v>#DIV/0!</v>
      </c>
      <c r="X73" s="329"/>
    </row>
    <row r="74" spans="2:24" ht="12.65" customHeight="1" x14ac:dyDescent="0.2">
      <c r="B74" s="308"/>
      <c r="C74" s="303" t="s">
        <v>167</v>
      </c>
      <c r="D74" s="282" t="str">
        <f>IF('利益計画 (既存事業)'!D74="","",'利益計画 (既存事業)'!D74+'利益計画 (新規事業)'!D74)</f>
        <v/>
      </c>
      <c r="E74" s="88" t="str">
        <f t="shared" si="22"/>
        <v/>
      </c>
      <c r="F74" s="129" t="str">
        <f>IF('利益計画 (既存事業)'!F74="","",'利益計画 (既存事業)'!F74+'利益計画 (新規事業)'!F74)</f>
        <v/>
      </c>
      <c r="G74" s="130" t="str">
        <f t="shared" si="23"/>
        <v/>
      </c>
      <c r="H74" s="262" t="str">
        <f t="shared" si="24"/>
        <v/>
      </c>
      <c r="I74" s="282" t="str">
        <f>IF('利益計画 (既存事業)'!I74="","",'利益計画 (既存事業)'!I74+'利益計画 (新規事業)'!I74)</f>
        <v/>
      </c>
      <c r="J74" s="131" t="str">
        <f t="shared" si="25"/>
        <v/>
      </c>
      <c r="K74" s="88" t="str">
        <f t="shared" si="26"/>
        <v/>
      </c>
      <c r="L74" s="129" t="str">
        <f>IF('利益計画 (既存事業)'!L74="","",'利益計画 (既存事業)'!L74+'利益計画 (新規事業)'!L74)</f>
        <v/>
      </c>
      <c r="M74" s="132" t="str">
        <f t="shared" si="27"/>
        <v/>
      </c>
      <c r="N74" s="88" t="str">
        <f t="shared" si="28"/>
        <v/>
      </c>
      <c r="O74" s="129" t="str">
        <f>IF('利益計画 (既存事業)'!O74="","",'利益計画 (既存事業)'!O74+'利益計画 (新規事業)'!O74)</f>
        <v/>
      </c>
      <c r="P74" s="131" t="str">
        <f t="shared" si="29"/>
        <v/>
      </c>
      <c r="Q74" s="88" t="str">
        <f t="shared" si="30"/>
        <v/>
      </c>
      <c r="R74" s="129" t="str">
        <f>IF('利益計画 (既存事業)'!R74="","",'利益計画 (既存事業)'!R74+'利益計画 (新規事業)'!R74)</f>
        <v/>
      </c>
      <c r="S74" s="132" t="str">
        <f t="shared" si="31"/>
        <v/>
      </c>
      <c r="T74" s="88" t="str">
        <f t="shared" si="32"/>
        <v/>
      </c>
      <c r="U74" s="129" t="str">
        <f>IF('利益計画 (既存事業)'!U74="","",'利益計画 (既存事業)'!U74+'利益計画 (新規事業)'!U74)</f>
        <v/>
      </c>
      <c r="V74" s="132" t="str">
        <f t="shared" si="33"/>
        <v/>
      </c>
      <c r="W74" s="88" t="str">
        <f t="shared" si="34"/>
        <v/>
      </c>
      <c r="X74" s="325"/>
    </row>
    <row r="75" spans="2:24" ht="12.65" customHeight="1" x14ac:dyDescent="0.2">
      <c r="B75" s="263"/>
      <c r="C75" s="303" t="s">
        <v>9</v>
      </c>
      <c r="D75" s="282" t="str">
        <f>IF('利益計画 (既存事業)'!D75="","",'利益計画 (既存事業)'!D75+'利益計画 (新規事業)'!D75)</f>
        <v/>
      </c>
      <c r="E75" s="88" t="str">
        <f t="shared" si="22"/>
        <v/>
      </c>
      <c r="F75" s="129" t="str">
        <f>IF('利益計画 (既存事業)'!F75="","",'利益計画 (既存事業)'!F75+'利益計画 (新規事業)'!F75)</f>
        <v/>
      </c>
      <c r="G75" s="130" t="str">
        <f t="shared" si="23"/>
        <v/>
      </c>
      <c r="H75" s="252" t="str">
        <f t="shared" si="24"/>
        <v/>
      </c>
      <c r="I75" s="282" t="str">
        <f>IF('利益計画 (既存事業)'!I75="","",'利益計画 (既存事業)'!I75+'利益計画 (新規事業)'!I75)</f>
        <v/>
      </c>
      <c r="J75" s="131" t="str">
        <f t="shared" si="25"/>
        <v/>
      </c>
      <c r="K75" s="76" t="str">
        <f t="shared" si="26"/>
        <v/>
      </c>
      <c r="L75" s="129" t="str">
        <f>IF('利益計画 (既存事業)'!L75="","",'利益計画 (既存事業)'!L75+'利益計画 (新規事業)'!L75)</f>
        <v/>
      </c>
      <c r="M75" s="132" t="str">
        <f t="shared" si="27"/>
        <v/>
      </c>
      <c r="N75" s="76" t="str">
        <f t="shared" si="28"/>
        <v/>
      </c>
      <c r="O75" s="129" t="str">
        <f>IF('利益計画 (既存事業)'!O75="","",'利益計画 (既存事業)'!O75+'利益計画 (新規事業)'!O75)</f>
        <v/>
      </c>
      <c r="P75" s="131" t="str">
        <f t="shared" si="29"/>
        <v/>
      </c>
      <c r="Q75" s="76" t="str">
        <f t="shared" si="30"/>
        <v/>
      </c>
      <c r="R75" s="129" t="str">
        <f>IF('利益計画 (既存事業)'!R75="","",'利益計画 (既存事業)'!R75+'利益計画 (新規事業)'!R75)</f>
        <v/>
      </c>
      <c r="S75" s="132" t="str">
        <f t="shared" si="31"/>
        <v/>
      </c>
      <c r="T75" s="76" t="str">
        <f t="shared" si="32"/>
        <v/>
      </c>
      <c r="U75" s="129" t="str">
        <f>IF('利益計画 (既存事業)'!U75="","",'利益計画 (既存事業)'!U75+'利益計画 (新規事業)'!U75)</f>
        <v/>
      </c>
      <c r="V75" s="132" t="str">
        <f t="shared" si="33"/>
        <v/>
      </c>
      <c r="W75" s="76" t="str">
        <f t="shared" si="34"/>
        <v/>
      </c>
      <c r="X75" s="325"/>
    </row>
    <row r="76" spans="2:24" ht="12.65" customHeight="1" x14ac:dyDescent="0.2">
      <c r="B76" s="263"/>
      <c r="C76" s="303" t="s">
        <v>168</v>
      </c>
      <c r="D76" s="282" t="str">
        <f>IF('利益計画 (既存事業)'!D76="","",'利益計画 (既存事業)'!D76+'利益計画 (新規事業)'!D76)</f>
        <v/>
      </c>
      <c r="E76" s="88" t="str">
        <f t="shared" si="22"/>
        <v/>
      </c>
      <c r="F76" s="129" t="str">
        <f>IF('利益計画 (既存事業)'!F76="","",'利益計画 (既存事業)'!F76+'利益計画 (新規事業)'!F76)</f>
        <v/>
      </c>
      <c r="G76" s="130" t="str">
        <f t="shared" si="23"/>
        <v/>
      </c>
      <c r="H76" s="252" t="str">
        <f t="shared" si="24"/>
        <v/>
      </c>
      <c r="I76" s="282" t="str">
        <f>IF('利益計画 (既存事業)'!I76="","",'利益計画 (既存事業)'!I76+'利益計画 (新規事業)'!I76)</f>
        <v/>
      </c>
      <c r="J76" s="131" t="str">
        <f t="shared" si="25"/>
        <v/>
      </c>
      <c r="K76" s="76" t="str">
        <f t="shared" si="26"/>
        <v/>
      </c>
      <c r="L76" s="129" t="str">
        <f>IF('利益計画 (既存事業)'!L76="","",'利益計画 (既存事業)'!L76+'利益計画 (新規事業)'!L76)</f>
        <v/>
      </c>
      <c r="M76" s="132" t="str">
        <f t="shared" si="27"/>
        <v/>
      </c>
      <c r="N76" s="76" t="str">
        <f t="shared" si="28"/>
        <v/>
      </c>
      <c r="O76" s="129" t="str">
        <f>IF('利益計画 (既存事業)'!O76="","",'利益計画 (既存事業)'!O76+'利益計画 (新規事業)'!O76)</f>
        <v/>
      </c>
      <c r="P76" s="131" t="str">
        <f t="shared" si="29"/>
        <v/>
      </c>
      <c r="Q76" s="76" t="str">
        <f t="shared" si="30"/>
        <v/>
      </c>
      <c r="R76" s="129" t="str">
        <f>IF('利益計画 (既存事業)'!R76="","",'利益計画 (既存事業)'!R76+'利益計画 (新規事業)'!R76)</f>
        <v/>
      </c>
      <c r="S76" s="132" t="str">
        <f t="shared" si="31"/>
        <v/>
      </c>
      <c r="T76" s="76" t="str">
        <f t="shared" si="32"/>
        <v/>
      </c>
      <c r="U76" s="129" t="str">
        <f>IF('利益計画 (既存事業)'!U76="","",'利益計画 (既存事業)'!U76+'利益計画 (新規事業)'!U76)</f>
        <v/>
      </c>
      <c r="V76" s="132" t="str">
        <f t="shared" si="33"/>
        <v/>
      </c>
      <c r="W76" s="76" t="str">
        <f t="shared" si="34"/>
        <v/>
      </c>
      <c r="X76" s="325"/>
    </row>
    <row r="77" spans="2:24" ht="12.65" customHeight="1" x14ac:dyDescent="0.2">
      <c r="B77" s="263"/>
      <c r="C77" s="305" t="s">
        <v>169</v>
      </c>
      <c r="D77" s="284" t="str">
        <f>IF('利益計画 (既存事業)'!D77="","",'利益計画 (既存事業)'!D77+'利益計画 (新規事業)'!D77)</f>
        <v/>
      </c>
      <c r="E77" s="88" t="str">
        <f t="shared" ref="E77:E82" si="35">IF(D77="","",D77/D$5)</f>
        <v/>
      </c>
      <c r="F77" s="137" t="str">
        <f>IF('利益計画 (既存事業)'!F77="","",'利益計画 (既存事業)'!F77+'利益計画 (新規事業)'!F77)</f>
        <v/>
      </c>
      <c r="G77" s="130" t="str">
        <f t="shared" si="23"/>
        <v/>
      </c>
      <c r="H77" s="262" t="str">
        <f t="shared" si="24"/>
        <v/>
      </c>
      <c r="I77" s="284" t="str">
        <f>IF('利益計画 (既存事業)'!I77="","",'利益計画 (既存事業)'!I77+'利益計画 (新規事業)'!I77)</f>
        <v/>
      </c>
      <c r="J77" s="131" t="str">
        <f t="shared" si="25"/>
        <v/>
      </c>
      <c r="K77" s="88" t="str">
        <f t="shared" si="26"/>
        <v/>
      </c>
      <c r="L77" s="137" t="str">
        <f>IF('利益計画 (既存事業)'!L77="","",'利益計画 (既存事業)'!L77+'利益計画 (新規事業)'!L77)</f>
        <v/>
      </c>
      <c r="M77" s="132" t="str">
        <f t="shared" si="27"/>
        <v/>
      </c>
      <c r="N77" s="88" t="str">
        <f t="shared" si="28"/>
        <v/>
      </c>
      <c r="O77" s="137" t="str">
        <f>IF('利益計画 (既存事業)'!O77="","",'利益計画 (既存事業)'!O77+'利益計画 (新規事業)'!O77)</f>
        <v/>
      </c>
      <c r="P77" s="131" t="str">
        <f t="shared" si="29"/>
        <v/>
      </c>
      <c r="Q77" s="88" t="str">
        <f t="shared" si="30"/>
        <v/>
      </c>
      <c r="R77" s="137" t="str">
        <f>IF('利益計画 (既存事業)'!R77="","",'利益計画 (既存事業)'!R77+'利益計画 (新規事業)'!R77)</f>
        <v/>
      </c>
      <c r="S77" s="132" t="str">
        <f t="shared" si="31"/>
        <v/>
      </c>
      <c r="T77" s="88" t="str">
        <f t="shared" si="32"/>
        <v/>
      </c>
      <c r="U77" s="137" t="str">
        <f>IF('利益計画 (既存事業)'!U77="","",'利益計画 (既存事業)'!U77+'利益計画 (新規事業)'!U77)</f>
        <v/>
      </c>
      <c r="V77" s="132" t="str">
        <f t="shared" si="33"/>
        <v/>
      </c>
      <c r="W77" s="88" t="str">
        <f t="shared" si="34"/>
        <v/>
      </c>
      <c r="X77" s="328"/>
    </row>
    <row r="78" spans="2:24" ht="12.65" hidden="1" customHeight="1" x14ac:dyDescent="0.2">
      <c r="B78" s="318"/>
      <c r="C78" s="303"/>
      <c r="D78" s="277" t="str">
        <f>IF('利益計画 (既存事業)'!D78="","",'利益計画 (既存事業)'!D78+'利益計画 (新規事業)'!D78)</f>
        <v/>
      </c>
      <c r="E78" s="88" t="str">
        <f t="shared" si="35"/>
        <v/>
      </c>
      <c r="F78" s="116" t="str">
        <f>IF('利益計画 (既存事業)'!F78="","",'利益計画 (既存事業)'!F78+'利益計画 (新規事業)'!F78)</f>
        <v/>
      </c>
      <c r="G78" s="130" t="str">
        <f t="shared" si="23"/>
        <v/>
      </c>
      <c r="H78" s="285" t="str">
        <f t="shared" si="24"/>
        <v/>
      </c>
      <c r="I78" s="277" t="str">
        <f>IF('利益計画 (既存事業)'!I78="","",'利益計画 (既存事業)'!I78+'利益計画 (新規事業)'!I78)</f>
        <v/>
      </c>
      <c r="J78" s="131" t="str">
        <f t="shared" si="25"/>
        <v/>
      </c>
      <c r="K78" s="138" t="str">
        <f t="shared" si="26"/>
        <v/>
      </c>
      <c r="L78" s="116" t="str">
        <f>IF('利益計画 (既存事業)'!L78="","",'利益計画 (既存事業)'!L78+'利益計画 (新規事業)'!L78)</f>
        <v/>
      </c>
      <c r="M78" s="132" t="str">
        <f t="shared" si="27"/>
        <v/>
      </c>
      <c r="N78" s="138" t="str">
        <f t="shared" si="28"/>
        <v/>
      </c>
      <c r="O78" s="116" t="str">
        <f>IF('利益計画 (既存事業)'!O78="","",'利益計画 (既存事業)'!O78+'利益計画 (新規事業)'!O78)</f>
        <v/>
      </c>
      <c r="P78" s="131" t="str">
        <f t="shared" si="29"/>
        <v/>
      </c>
      <c r="Q78" s="138" t="str">
        <f t="shared" si="30"/>
        <v/>
      </c>
      <c r="R78" s="116" t="str">
        <f>IF('利益計画 (既存事業)'!R78="","",'利益計画 (既存事業)'!R78+'利益計画 (新規事業)'!R78)</f>
        <v/>
      </c>
      <c r="S78" s="132" t="str">
        <f t="shared" si="31"/>
        <v/>
      </c>
      <c r="T78" s="138" t="str">
        <f t="shared" si="32"/>
        <v/>
      </c>
      <c r="U78" s="116" t="str">
        <f>IF('利益計画 (既存事業)'!U78="","",'利益計画 (既存事業)'!U78+'利益計画 (新規事業)'!U78)</f>
        <v/>
      </c>
      <c r="V78" s="132" t="str">
        <f t="shared" si="33"/>
        <v/>
      </c>
      <c r="W78" s="138" t="str">
        <f t="shared" si="34"/>
        <v/>
      </c>
      <c r="X78" s="325"/>
    </row>
    <row r="79" spans="2:24" ht="12.65" hidden="1" customHeight="1" x14ac:dyDescent="0.2">
      <c r="B79" s="318"/>
      <c r="C79" s="319"/>
      <c r="D79" s="286" t="str">
        <f>IF('利益計画 (既存事業)'!D79="","",'利益計画 (既存事業)'!D79+'利益計画 (新規事業)'!D79)</f>
        <v/>
      </c>
      <c r="E79" s="88" t="str">
        <f t="shared" si="35"/>
        <v/>
      </c>
      <c r="F79" s="139" t="str">
        <f>IF('利益計画 (既存事業)'!F79="","",'利益計画 (既存事業)'!F79+'利益計画 (新規事業)'!F79)</f>
        <v/>
      </c>
      <c r="G79" s="130" t="str">
        <f t="shared" si="23"/>
        <v/>
      </c>
      <c r="H79" s="287" t="str">
        <f t="shared" si="24"/>
        <v/>
      </c>
      <c r="I79" s="286" t="str">
        <f>IF('利益計画 (既存事業)'!I79="","",'利益計画 (既存事業)'!I79+'利益計画 (新規事業)'!I79)</f>
        <v/>
      </c>
      <c r="J79" s="131" t="str">
        <f t="shared" si="25"/>
        <v/>
      </c>
      <c r="K79" s="140" t="str">
        <f t="shared" si="26"/>
        <v/>
      </c>
      <c r="L79" s="139" t="str">
        <f>IF('利益計画 (既存事業)'!L79="","",'利益計画 (既存事業)'!L79+'利益計画 (新規事業)'!L79)</f>
        <v/>
      </c>
      <c r="M79" s="132" t="str">
        <f t="shared" si="27"/>
        <v/>
      </c>
      <c r="N79" s="140" t="str">
        <f t="shared" si="28"/>
        <v/>
      </c>
      <c r="O79" s="139" t="str">
        <f>IF('利益計画 (既存事業)'!O79="","",'利益計画 (既存事業)'!O79+'利益計画 (新規事業)'!O79)</f>
        <v/>
      </c>
      <c r="P79" s="131" t="str">
        <f t="shared" si="29"/>
        <v/>
      </c>
      <c r="Q79" s="140" t="str">
        <f t="shared" si="30"/>
        <v/>
      </c>
      <c r="R79" s="139" t="str">
        <f>IF('利益計画 (既存事業)'!R79="","",'利益計画 (既存事業)'!R79+'利益計画 (新規事業)'!R79)</f>
        <v/>
      </c>
      <c r="S79" s="132" t="str">
        <f t="shared" si="31"/>
        <v/>
      </c>
      <c r="T79" s="140" t="str">
        <f t="shared" si="32"/>
        <v/>
      </c>
      <c r="U79" s="139" t="str">
        <f>IF('利益計画 (既存事業)'!U79="","",'利益計画 (既存事業)'!U79+'利益計画 (新規事業)'!U79)</f>
        <v/>
      </c>
      <c r="V79" s="132" t="str">
        <f t="shared" si="33"/>
        <v/>
      </c>
      <c r="W79" s="140" t="str">
        <f t="shared" si="34"/>
        <v/>
      </c>
      <c r="X79" s="331"/>
    </row>
    <row r="80" spans="2:24" ht="12.65" customHeight="1" x14ac:dyDescent="0.2">
      <c r="B80" s="535" t="s">
        <v>170</v>
      </c>
      <c r="C80" s="536"/>
      <c r="D80" s="288" t="str">
        <f>IF('利益計画 (既存事業)'!D80="","",'利益計画 (既存事業)'!D80+'利益計画 (新規事業)'!D80)</f>
        <v/>
      </c>
      <c r="E80" s="142" t="str">
        <f t="shared" si="35"/>
        <v/>
      </c>
      <c r="F80" s="141">
        <f>IF('利益計画 (既存事業)'!F80="","",'利益計画 (既存事業)'!F80+'利益計画 (新規事業)'!F80)</f>
        <v>0</v>
      </c>
      <c r="G80" s="143" t="e">
        <f t="shared" si="23"/>
        <v>#DIV/0!</v>
      </c>
      <c r="H80" s="289" t="e">
        <f t="shared" si="24"/>
        <v>#VALUE!</v>
      </c>
      <c r="I80" s="288" t="str">
        <f>IF('利益計画 (既存事業)'!I80="","",'利益計画 (既存事業)'!I80+'利益計画 (新規事業)'!I80)</f>
        <v/>
      </c>
      <c r="J80" s="144" t="str">
        <f t="shared" si="25"/>
        <v/>
      </c>
      <c r="K80" s="142" t="str">
        <f t="shared" si="26"/>
        <v/>
      </c>
      <c r="L80" s="141" t="str">
        <f>IF('利益計画 (既存事業)'!L80="","",'利益計画 (既存事業)'!L80+'利益計画 (新規事業)'!L80)</f>
        <v/>
      </c>
      <c r="M80" s="145" t="str">
        <f t="shared" si="27"/>
        <v/>
      </c>
      <c r="N80" s="142" t="str">
        <f t="shared" si="28"/>
        <v/>
      </c>
      <c r="O80" s="141" t="str">
        <f>IF('利益計画 (既存事業)'!O80="","",'利益計画 (既存事業)'!O80+'利益計画 (新規事業)'!O80)</f>
        <v/>
      </c>
      <c r="P80" s="144" t="str">
        <f t="shared" si="29"/>
        <v/>
      </c>
      <c r="Q80" s="142" t="str">
        <f t="shared" si="30"/>
        <v/>
      </c>
      <c r="R80" s="141">
        <f>IF('利益計画 (既存事業)'!R80="","",'利益計画 (既存事業)'!R80+'利益計画 (新規事業)'!R80)</f>
        <v>0</v>
      </c>
      <c r="S80" s="145" t="e">
        <f t="shared" si="31"/>
        <v>#DIV/0!</v>
      </c>
      <c r="T80" s="142" t="e">
        <f t="shared" si="32"/>
        <v>#VALUE!</v>
      </c>
      <c r="U80" s="141" t="str">
        <f>IF('利益計画 (既存事業)'!U80="","",'利益計画 (既存事業)'!U80+'利益計画 (新規事業)'!U80)</f>
        <v/>
      </c>
      <c r="V80" s="145" t="str">
        <f t="shared" si="33"/>
        <v/>
      </c>
      <c r="W80" s="142" t="str">
        <f t="shared" si="34"/>
        <v/>
      </c>
      <c r="X80" s="332"/>
    </row>
    <row r="81" spans="2:24" ht="12.65" customHeight="1" x14ac:dyDescent="0.2">
      <c r="B81" s="535" t="s">
        <v>171</v>
      </c>
      <c r="C81" s="536"/>
      <c r="D81" s="290" t="str">
        <f>IF('利益計画 (既存事業)'!D81="","",'利益計画 (既存事業)'!D81+'利益計画 (新規事業)'!D81)</f>
        <v/>
      </c>
      <c r="E81" s="103" t="str">
        <f t="shared" si="35"/>
        <v/>
      </c>
      <c r="F81" s="146" t="str">
        <f>IF('利益計画 (既存事業)'!F81="","",'利益計画 (既存事業)'!F81+'利益計画 (新規事業)'!F81)</f>
        <v/>
      </c>
      <c r="G81" s="147" t="str">
        <f t="shared" si="23"/>
        <v/>
      </c>
      <c r="H81" s="264" t="str">
        <f t="shared" si="24"/>
        <v/>
      </c>
      <c r="I81" s="290" t="str">
        <f>IF('利益計画 (既存事業)'!I81="","",'利益計画 (既存事業)'!I81+'利益計画 (新規事業)'!I81)</f>
        <v/>
      </c>
      <c r="J81" s="148" t="str">
        <f t="shared" si="25"/>
        <v/>
      </c>
      <c r="K81" s="103" t="str">
        <f t="shared" si="26"/>
        <v/>
      </c>
      <c r="L81" s="146" t="str">
        <f>IF('利益計画 (既存事業)'!L81="","",'利益計画 (既存事業)'!L81+'利益計画 (新規事業)'!L81)</f>
        <v/>
      </c>
      <c r="M81" s="149" t="str">
        <f t="shared" si="27"/>
        <v/>
      </c>
      <c r="N81" s="103" t="str">
        <f t="shared" si="28"/>
        <v/>
      </c>
      <c r="O81" s="146" t="str">
        <f>IF('利益計画 (既存事業)'!O81="","",'利益計画 (既存事業)'!O81+'利益計画 (新規事業)'!O81)</f>
        <v/>
      </c>
      <c r="P81" s="148" t="str">
        <f t="shared" si="29"/>
        <v/>
      </c>
      <c r="Q81" s="103" t="str">
        <f t="shared" si="30"/>
        <v/>
      </c>
      <c r="R81" s="146">
        <f>IF('利益計画 (既存事業)'!R81="","",'利益計画 (既存事業)'!R81+'利益計画 (新規事業)'!R81)</f>
        <v>0</v>
      </c>
      <c r="S81" s="149" t="e">
        <f t="shared" si="31"/>
        <v>#DIV/0!</v>
      </c>
      <c r="T81" s="103" t="e">
        <f t="shared" si="32"/>
        <v>#VALUE!</v>
      </c>
      <c r="U81" s="146" t="str">
        <f>IF('利益計画 (既存事業)'!U81="","",'利益計画 (既存事業)'!U81+'利益計画 (新規事業)'!U81)</f>
        <v/>
      </c>
      <c r="V81" s="149" t="str">
        <f t="shared" si="33"/>
        <v/>
      </c>
      <c r="W81" s="103" t="str">
        <f t="shared" si="34"/>
        <v/>
      </c>
      <c r="X81" s="331"/>
    </row>
    <row r="82" spans="2:24" s="136" customFormat="1" ht="12.65" customHeight="1" thickBot="1" x14ac:dyDescent="0.25">
      <c r="B82" s="537" t="s">
        <v>115</v>
      </c>
      <c r="C82" s="538"/>
      <c r="D82" s="291">
        <f>IF('利益計画 (既存事業)'!D82="","",'利益計画 (既存事業)'!D82+'利益計画 (新規事業)'!D82)</f>
        <v>0</v>
      </c>
      <c r="E82" s="292" t="e">
        <f t="shared" si="35"/>
        <v>#DIV/0!</v>
      </c>
      <c r="F82" s="293">
        <f>IF('利益計画 (既存事業)'!F82="","",'利益計画 (既存事業)'!F82+'利益計画 (新規事業)'!F82)</f>
        <v>0</v>
      </c>
      <c r="G82" s="268" t="e">
        <f t="shared" si="23"/>
        <v>#DIV/0!</v>
      </c>
      <c r="H82" s="294" t="e">
        <f t="shared" si="24"/>
        <v>#DIV/0!</v>
      </c>
      <c r="I82" s="291">
        <f>IF('利益計画 (既存事業)'!I82="","",'利益計画 (既存事業)'!I82+'利益計画 (新規事業)'!I82)</f>
        <v>0</v>
      </c>
      <c r="J82" s="334" t="e">
        <f t="shared" si="25"/>
        <v>#DIV/0!</v>
      </c>
      <c r="K82" s="292" t="e">
        <f t="shared" si="26"/>
        <v>#DIV/0!</v>
      </c>
      <c r="L82" s="293">
        <f>IF('利益計画 (既存事業)'!L82="","",'利益計画 (既存事業)'!L82+'利益計画 (新規事業)'!L82)</f>
        <v>0</v>
      </c>
      <c r="M82" s="340" t="e">
        <f t="shared" si="27"/>
        <v>#DIV/0!</v>
      </c>
      <c r="N82" s="292" t="e">
        <f t="shared" si="28"/>
        <v>#DIV/0!</v>
      </c>
      <c r="O82" s="293">
        <f>IF('利益計画 (既存事業)'!O82="","",'利益計画 (既存事業)'!O82+'利益計画 (新規事業)'!O82)</f>
        <v>0</v>
      </c>
      <c r="P82" s="334" t="e">
        <f t="shared" si="29"/>
        <v>#DIV/0!</v>
      </c>
      <c r="Q82" s="292" t="e">
        <f t="shared" si="30"/>
        <v>#DIV/0!</v>
      </c>
      <c r="R82" s="293">
        <f>IF('利益計画 (既存事業)'!R82="","",'利益計画 (既存事業)'!R82+'利益計画 (新規事業)'!R82)</f>
        <v>0</v>
      </c>
      <c r="S82" s="340" t="e">
        <f t="shared" si="31"/>
        <v>#DIV/0!</v>
      </c>
      <c r="T82" s="292" t="e">
        <f t="shared" si="32"/>
        <v>#DIV/0!</v>
      </c>
      <c r="U82" s="293">
        <f>IF('利益計画 (既存事業)'!U82="","",'利益計画 (既存事業)'!U82+'利益計画 (新規事業)'!U82)</f>
        <v>0</v>
      </c>
      <c r="V82" s="340" t="e">
        <f t="shared" si="33"/>
        <v>#DIV/0!</v>
      </c>
      <c r="W82" s="292" t="e">
        <f t="shared" si="34"/>
        <v>#DIV/0!</v>
      </c>
      <c r="X82" s="335"/>
    </row>
  </sheetData>
  <mergeCells count="36">
    <mergeCell ref="B2:C3"/>
    <mergeCell ref="D2:E2"/>
    <mergeCell ref="F2:H2"/>
    <mergeCell ref="I2:K2"/>
    <mergeCell ref="L2:N2"/>
    <mergeCell ref="O2:Q2"/>
    <mergeCell ref="R2:T2"/>
    <mergeCell ref="U2:W2"/>
    <mergeCell ref="D3:E3"/>
    <mergeCell ref="F3:H3"/>
    <mergeCell ref="I3:K3"/>
    <mergeCell ref="L3:N3"/>
    <mergeCell ref="O3:Q3"/>
    <mergeCell ref="R3:T3"/>
    <mergeCell ref="U3:W3"/>
    <mergeCell ref="B56:C56"/>
    <mergeCell ref="B4:C4"/>
    <mergeCell ref="B5:C5"/>
    <mergeCell ref="B11:C11"/>
    <mergeCell ref="B16:C16"/>
    <mergeCell ref="B17:C17"/>
    <mergeCell ref="B41:C41"/>
    <mergeCell ref="B42:C42"/>
    <mergeCell ref="B47:C47"/>
    <mergeCell ref="B51:C51"/>
    <mergeCell ref="B53:C53"/>
    <mergeCell ref="B55:C55"/>
    <mergeCell ref="B80:C80"/>
    <mergeCell ref="B81:C81"/>
    <mergeCell ref="B82:C82"/>
    <mergeCell ref="B57:C57"/>
    <mergeCell ref="B60:C60"/>
    <mergeCell ref="B61:C61"/>
    <mergeCell ref="B67:C67"/>
    <mergeCell ref="B72:C72"/>
    <mergeCell ref="B73:C73"/>
  </mergeCells>
  <phoneticPr fontId="2"/>
  <pageMargins left="0.70866141732283472" right="0.70866141732283472" top="0.74803149606299213" bottom="0.74803149606299213" header="0.31496062992125984" footer="0.31496062992125984"/>
  <pageSetup paperSize="8" scale="85" orientation="landscape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X82"/>
  <sheetViews>
    <sheetView workbookViewId="0">
      <selection activeCell="M19" sqref="M19"/>
    </sheetView>
  </sheetViews>
  <sheetFormatPr defaultRowHeight="12" x14ac:dyDescent="0.2"/>
  <cols>
    <col min="1" max="1" width="1.90625" style="55" customWidth="1"/>
    <col min="2" max="2" width="3.90625" style="150" customWidth="1"/>
    <col min="3" max="3" width="16.26953125" style="150" customWidth="1"/>
    <col min="4" max="4" width="10" style="150" customWidth="1"/>
    <col min="5" max="5" width="7" style="54" customWidth="1"/>
    <col min="6" max="6" width="10" style="150" customWidth="1"/>
    <col min="7" max="8" width="7" style="54" customWidth="1"/>
    <col min="9" max="9" width="10" style="150" customWidth="1"/>
    <col min="10" max="11" width="7" style="54" customWidth="1"/>
    <col min="12" max="12" width="10" style="150" customWidth="1"/>
    <col min="13" max="14" width="7" style="54" customWidth="1"/>
    <col min="15" max="15" width="10" style="55" customWidth="1"/>
    <col min="16" max="17" width="7" style="54" customWidth="1"/>
    <col min="18" max="18" width="10" style="55" customWidth="1"/>
    <col min="19" max="20" width="7" style="54" customWidth="1"/>
    <col min="21" max="21" width="10" style="55" customWidth="1"/>
    <col min="22" max="23" width="7" style="54" customWidth="1"/>
    <col min="24" max="24" width="34" style="55" customWidth="1"/>
    <col min="25" max="25" width="2.6328125" style="55" customWidth="1"/>
    <col min="26" max="256" width="9" style="55"/>
    <col min="257" max="257" width="1.90625" style="55" customWidth="1"/>
    <col min="258" max="258" width="3.90625" style="55" customWidth="1"/>
    <col min="259" max="259" width="16.26953125" style="55" customWidth="1"/>
    <col min="260" max="260" width="10" style="55" customWidth="1"/>
    <col min="261" max="261" width="7" style="55" customWidth="1"/>
    <col min="262" max="262" width="10" style="55" customWidth="1"/>
    <col min="263" max="264" width="7" style="55" customWidth="1"/>
    <col min="265" max="265" width="10" style="55" customWidth="1"/>
    <col min="266" max="267" width="7" style="55" customWidth="1"/>
    <col min="268" max="268" width="10" style="55" customWidth="1"/>
    <col min="269" max="270" width="7" style="55" customWidth="1"/>
    <col min="271" max="271" width="10" style="55" customWidth="1"/>
    <col min="272" max="273" width="7" style="55" customWidth="1"/>
    <col min="274" max="274" width="10" style="55" customWidth="1"/>
    <col min="275" max="276" width="7" style="55" customWidth="1"/>
    <col min="277" max="277" width="10" style="55" customWidth="1"/>
    <col min="278" max="279" width="7" style="55" customWidth="1"/>
    <col min="280" max="280" width="34" style="55" customWidth="1"/>
    <col min="281" max="281" width="2.6328125" style="55" customWidth="1"/>
    <col min="282" max="512" width="9" style="55"/>
    <col min="513" max="513" width="1.90625" style="55" customWidth="1"/>
    <col min="514" max="514" width="3.90625" style="55" customWidth="1"/>
    <col min="515" max="515" width="16.26953125" style="55" customWidth="1"/>
    <col min="516" max="516" width="10" style="55" customWidth="1"/>
    <col min="517" max="517" width="7" style="55" customWidth="1"/>
    <col min="518" max="518" width="10" style="55" customWidth="1"/>
    <col min="519" max="520" width="7" style="55" customWidth="1"/>
    <col min="521" max="521" width="10" style="55" customWidth="1"/>
    <col min="522" max="523" width="7" style="55" customWidth="1"/>
    <col min="524" max="524" width="10" style="55" customWidth="1"/>
    <col min="525" max="526" width="7" style="55" customWidth="1"/>
    <col min="527" max="527" width="10" style="55" customWidth="1"/>
    <col min="528" max="529" width="7" style="55" customWidth="1"/>
    <col min="530" max="530" width="10" style="55" customWidth="1"/>
    <col min="531" max="532" width="7" style="55" customWidth="1"/>
    <col min="533" max="533" width="10" style="55" customWidth="1"/>
    <col min="534" max="535" width="7" style="55" customWidth="1"/>
    <col min="536" max="536" width="34" style="55" customWidth="1"/>
    <col min="537" max="537" width="2.6328125" style="55" customWidth="1"/>
    <col min="538" max="768" width="9" style="55"/>
    <col min="769" max="769" width="1.90625" style="55" customWidth="1"/>
    <col min="770" max="770" width="3.90625" style="55" customWidth="1"/>
    <col min="771" max="771" width="16.26953125" style="55" customWidth="1"/>
    <col min="772" max="772" width="10" style="55" customWidth="1"/>
    <col min="773" max="773" width="7" style="55" customWidth="1"/>
    <col min="774" max="774" width="10" style="55" customWidth="1"/>
    <col min="775" max="776" width="7" style="55" customWidth="1"/>
    <col min="777" max="777" width="10" style="55" customWidth="1"/>
    <col min="778" max="779" width="7" style="55" customWidth="1"/>
    <col min="780" max="780" width="10" style="55" customWidth="1"/>
    <col min="781" max="782" width="7" style="55" customWidth="1"/>
    <col min="783" max="783" width="10" style="55" customWidth="1"/>
    <col min="784" max="785" width="7" style="55" customWidth="1"/>
    <col min="786" max="786" width="10" style="55" customWidth="1"/>
    <col min="787" max="788" width="7" style="55" customWidth="1"/>
    <col min="789" max="789" width="10" style="55" customWidth="1"/>
    <col min="790" max="791" width="7" style="55" customWidth="1"/>
    <col min="792" max="792" width="34" style="55" customWidth="1"/>
    <col min="793" max="793" width="2.6328125" style="55" customWidth="1"/>
    <col min="794" max="1024" width="9" style="55"/>
    <col min="1025" max="1025" width="1.90625" style="55" customWidth="1"/>
    <col min="1026" max="1026" width="3.90625" style="55" customWidth="1"/>
    <col min="1027" max="1027" width="16.26953125" style="55" customWidth="1"/>
    <col min="1028" max="1028" width="10" style="55" customWidth="1"/>
    <col min="1029" max="1029" width="7" style="55" customWidth="1"/>
    <col min="1030" max="1030" width="10" style="55" customWidth="1"/>
    <col min="1031" max="1032" width="7" style="55" customWidth="1"/>
    <col min="1033" max="1033" width="10" style="55" customWidth="1"/>
    <col min="1034" max="1035" width="7" style="55" customWidth="1"/>
    <col min="1036" max="1036" width="10" style="55" customWidth="1"/>
    <col min="1037" max="1038" width="7" style="55" customWidth="1"/>
    <col min="1039" max="1039" width="10" style="55" customWidth="1"/>
    <col min="1040" max="1041" width="7" style="55" customWidth="1"/>
    <col min="1042" max="1042" width="10" style="55" customWidth="1"/>
    <col min="1043" max="1044" width="7" style="55" customWidth="1"/>
    <col min="1045" max="1045" width="10" style="55" customWidth="1"/>
    <col min="1046" max="1047" width="7" style="55" customWidth="1"/>
    <col min="1048" max="1048" width="34" style="55" customWidth="1"/>
    <col min="1049" max="1049" width="2.6328125" style="55" customWidth="1"/>
    <col min="1050" max="1280" width="9" style="55"/>
    <col min="1281" max="1281" width="1.90625" style="55" customWidth="1"/>
    <col min="1282" max="1282" width="3.90625" style="55" customWidth="1"/>
    <col min="1283" max="1283" width="16.26953125" style="55" customWidth="1"/>
    <col min="1284" max="1284" width="10" style="55" customWidth="1"/>
    <col min="1285" max="1285" width="7" style="55" customWidth="1"/>
    <col min="1286" max="1286" width="10" style="55" customWidth="1"/>
    <col min="1287" max="1288" width="7" style="55" customWidth="1"/>
    <col min="1289" max="1289" width="10" style="55" customWidth="1"/>
    <col min="1290" max="1291" width="7" style="55" customWidth="1"/>
    <col min="1292" max="1292" width="10" style="55" customWidth="1"/>
    <col min="1293" max="1294" width="7" style="55" customWidth="1"/>
    <col min="1295" max="1295" width="10" style="55" customWidth="1"/>
    <col min="1296" max="1297" width="7" style="55" customWidth="1"/>
    <col min="1298" max="1298" width="10" style="55" customWidth="1"/>
    <col min="1299" max="1300" width="7" style="55" customWidth="1"/>
    <col min="1301" max="1301" width="10" style="55" customWidth="1"/>
    <col min="1302" max="1303" width="7" style="55" customWidth="1"/>
    <col min="1304" max="1304" width="34" style="55" customWidth="1"/>
    <col min="1305" max="1305" width="2.6328125" style="55" customWidth="1"/>
    <col min="1306" max="1536" width="9" style="55"/>
    <col min="1537" max="1537" width="1.90625" style="55" customWidth="1"/>
    <col min="1538" max="1538" width="3.90625" style="55" customWidth="1"/>
    <col min="1539" max="1539" width="16.26953125" style="55" customWidth="1"/>
    <col min="1540" max="1540" width="10" style="55" customWidth="1"/>
    <col min="1541" max="1541" width="7" style="55" customWidth="1"/>
    <col min="1542" max="1542" width="10" style="55" customWidth="1"/>
    <col min="1543" max="1544" width="7" style="55" customWidth="1"/>
    <col min="1545" max="1545" width="10" style="55" customWidth="1"/>
    <col min="1546" max="1547" width="7" style="55" customWidth="1"/>
    <col min="1548" max="1548" width="10" style="55" customWidth="1"/>
    <col min="1549" max="1550" width="7" style="55" customWidth="1"/>
    <col min="1551" max="1551" width="10" style="55" customWidth="1"/>
    <col min="1552" max="1553" width="7" style="55" customWidth="1"/>
    <col min="1554" max="1554" width="10" style="55" customWidth="1"/>
    <col min="1555" max="1556" width="7" style="55" customWidth="1"/>
    <col min="1557" max="1557" width="10" style="55" customWidth="1"/>
    <col min="1558" max="1559" width="7" style="55" customWidth="1"/>
    <col min="1560" max="1560" width="34" style="55" customWidth="1"/>
    <col min="1561" max="1561" width="2.6328125" style="55" customWidth="1"/>
    <col min="1562" max="1792" width="9" style="55"/>
    <col min="1793" max="1793" width="1.90625" style="55" customWidth="1"/>
    <col min="1794" max="1794" width="3.90625" style="55" customWidth="1"/>
    <col min="1795" max="1795" width="16.26953125" style="55" customWidth="1"/>
    <col min="1796" max="1796" width="10" style="55" customWidth="1"/>
    <col min="1797" max="1797" width="7" style="55" customWidth="1"/>
    <col min="1798" max="1798" width="10" style="55" customWidth="1"/>
    <col min="1799" max="1800" width="7" style="55" customWidth="1"/>
    <col min="1801" max="1801" width="10" style="55" customWidth="1"/>
    <col min="1802" max="1803" width="7" style="55" customWidth="1"/>
    <col min="1804" max="1804" width="10" style="55" customWidth="1"/>
    <col min="1805" max="1806" width="7" style="55" customWidth="1"/>
    <col min="1807" max="1807" width="10" style="55" customWidth="1"/>
    <col min="1808" max="1809" width="7" style="55" customWidth="1"/>
    <col min="1810" max="1810" width="10" style="55" customWidth="1"/>
    <col min="1811" max="1812" width="7" style="55" customWidth="1"/>
    <col min="1813" max="1813" width="10" style="55" customWidth="1"/>
    <col min="1814" max="1815" width="7" style="55" customWidth="1"/>
    <col min="1816" max="1816" width="34" style="55" customWidth="1"/>
    <col min="1817" max="1817" width="2.6328125" style="55" customWidth="1"/>
    <col min="1818" max="2048" width="9" style="55"/>
    <col min="2049" max="2049" width="1.90625" style="55" customWidth="1"/>
    <col min="2050" max="2050" width="3.90625" style="55" customWidth="1"/>
    <col min="2051" max="2051" width="16.26953125" style="55" customWidth="1"/>
    <col min="2052" max="2052" width="10" style="55" customWidth="1"/>
    <col min="2053" max="2053" width="7" style="55" customWidth="1"/>
    <col min="2054" max="2054" width="10" style="55" customWidth="1"/>
    <col min="2055" max="2056" width="7" style="55" customWidth="1"/>
    <col min="2057" max="2057" width="10" style="55" customWidth="1"/>
    <col min="2058" max="2059" width="7" style="55" customWidth="1"/>
    <col min="2060" max="2060" width="10" style="55" customWidth="1"/>
    <col min="2061" max="2062" width="7" style="55" customWidth="1"/>
    <col min="2063" max="2063" width="10" style="55" customWidth="1"/>
    <col min="2064" max="2065" width="7" style="55" customWidth="1"/>
    <col min="2066" max="2066" width="10" style="55" customWidth="1"/>
    <col min="2067" max="2068" width="7" style="55" customWidth="1"/>
    <col min="2069" max="2069" width="10" style="55" customWidth="1"/>
    <col min="2070" max="2071" width="7" style="55" customWidth="1"/>
    <col min="2072" max="2072" width="34" style="55" customWidth="1"/>
    <col min="2073" max="2073" width="2.6328125" style="55" customWidth="1"/>
    <col min="2074" max="2304" width="9" style="55"/>
    <col min="2305" max="2305" width="1.90625" style="55" customWidth="1"/>
    <col min="2306" max="2306" width="3.90625" style="55" customWidth="1"/>
    <col min="2307" max="2307" width="16.26953125" style="55" customWidth="1"/>
    <col min="2308" max="2308" width="10" style="55" customWidth="1"/>
    <col min="2309" max="2309" width="7" style="55" customWidth="1"/>
    <col min="2310" max="2310" width="10" style="55" customWidth="1"/>
    <col min="2311" max="2312" width="7" style="55" customWidth="1"/>
    <col min="2313" max="2313" width="10" style="55" customWidth="1"/>
    <col min="2314" max="2315" width="7" style="55" customWidth="1"/>
    <col min="2316" max="2316" width="10" style="55" customWidth="1"/>
    <col min="2317" max="2318" width="7" style="55" customWidth="1"/>
    <col min="2319" max="2319" width="10" style="55" customWidth="1"/>
    <col min="2320" max="2321" width="7" style="55" customWidth="1"/>
    <col min="2322" max="2322" width="10" style="55" customWidth="1"/>
    <col min="2323" max="2324" width="7" style="55" customWidth="1"/>
    <col min="2325" max="2325" width="10" style="55" customWidth="1"/>
    <col min="2326" max="2327" width="7" style="55" customWidth="1"/>
    <col min="2328" max="2328" width="34" style="55" customWidth="1"/>
    <col min="2329" max="2329" width="2.6328125" style="55" customWidth="1"/>
    <col min="2330" max="2560" width="9" style="55"/>
    <col min="2561" max="2561" width="1.90625" style="55" customWidth="1"/>
    <col min="2562" max="2562" width="3.90625" style="55" customWidth="1"/>
    <col min="2563" max="2563" width="16.26953125" style="55" customWidth="1"/>
    <col min="2564" max="2564" width="10" style="55" customWidth="1"/>
    <col min="2565" max="2565" width="7" style="55" customWidth="1"/>
    <col min="2566" max="2566" width="10" style="55" customWidth="1"/>
    <col min="2567" max="2568" width="7" style="55" customWidth="1"/>
    <col min="2569" max="2569" width="10" style="55" customWidth="1"/>
    <col min="2570" max="2571" width="7" style="55" customWidth="1"/>
    <col min="2572" max="2572" width="10" style="55" customWidth="1"/>
    <col min="2573" max="2574" width="7" style="55" customWidth="1"/>
    <col min="2575" max="2575" width="10" style="55" customWidth="1"/>
    <col min="2576" max="2577" width="7" style="55" customWidth="1"/>
    <col min="2578" max="2578" width="10" style="55" customWidth="1"/>
    <col min="2579" max="2580" width="7" style="55" customWidth="1"/>
    <col min="2581" max="2581" width="10" style="55" customWidth="1"/>
    <col min="2582" max="2583" width="7" style="55" customWidth="1"/>
    <col min="2584" max="2584" width="34" style="55" customWidth="1"/>
    <col min="2585" max="2585" width="2.6328125" style="55" customWidth="1"/>
    <col min="2586" max="2816" width="9" style="55"/>
    <col min="2817" max="2817" width="1.90625" style="55" customWidth="1"/>
    <col min="2818" max="2818" width="3.90625" style="55" customWidth="1"/>
    <col min="2819" max="2819" width="16.26953125" style="55" customWidth="1"/>
    <col min="2820" max="2820" width="10" style="55" customWidth="1"/>
    <col min="2821" max="2821" width="7" style="55" customWidth="1"/>
    <col min="2822" max="2822" width="10" style="55" customWidth="1"/>
    <col min="2823" max="2824" width="7" style="55" customWidth="1"/>
    <col min="2825" max="2825" width="10" style="55" customWidth="1"/>
    <col min="2826" max="2827" width="7" style="55" customWidth="1"/>
    <col min="2828" max="2828" width="10" style="55" customWidth="1"/>
    <col min="2829" max="2830" width="7" style="55" customWidth="1"/>
    <col min="2831" max="2831" width="10" style="55" customWidth="1"/>
    <col min="2832" max="2833" width="7" style="55" customWidth="1"/>
    <col min="2834" max="2834" width="10" style="55" customWidth="1"/>
    <col min="2835" max="2836" width="7" style="55" customWidth="1"/>
    <col min="2837" max="2837" width="10" style="55" customWidth="1"/>
    <col min="2838" max="2839" width="7" style="55" customWidth="1"/>
    <col min="2840" max="2840" width="34" style="55" customWidth="1"/>
    <col min="2841" max="2841" width="2.6328125" style="55" customWidth="1"/>
    <col min="2842" max="3072" width="9" style="55"/>
    <col min="3073" max="3073" width="1.90625" style="55" customWidth="1"/>
    <col min="3074" max="3074" width="3.90625" style="55" customWidth="1"/>
    <col min="3075" max="3075" width="16.26953125" style="55" customWidth="1"/>
    <col min="3076" max="3076" width="10" style="55" customWidth="1"/>
    <col min="3077" max="3077" width="7" style="55" customWidth="1"/>
    <col min="3078" max="3078" width="10" style="55" customWidth="1"/>
    <col min="3079" max="3080" width="7" style="55" customWidth="1"/>
    <col min="3081" max="3081" width="10" style="55" customWidth="1"/>
    <col min="3082" max="3083" width="7" style="55" customWidth="1"/>
    <col min="3084" max="3084" width="10" style="55" customWidth="1"/>
    <col min="3085" max="3086" width="7" style="55" customWidth="1"/>
    <col min="3087" max="3087" width="10" style="55" customWidth="1"/>
    <col min="3088" max="3089" width="7" style="55" customWidth="1"/>
    <col min="3090" max="3090" width="10" style="55" customWidth="1"/>
    <col min="3091" max="3092" width="7" style="55" customWidth="1"/>
    <col min="3093" max="3093" width="10" style="55" customWidth="1"/>
    <col min="3094" max="3095" width="7" style="55" customWidth="1"/>
    <col min="3096" max="3096" width="34" style="55" customWidth="1"/>
    <col min="3097" max="3097" width="2.6328125" style="55" customWidth="1"/>
    <col min="3098" max="3328" width="9" style="55"/>
    <col min="3329" max="3329" width="1.90625" style="55" customWidth="1"/>
    <col min="3330" max="3330" width="3.90625" style="55" customWidth="1"/>
    <col min="3331" max="3331" width="16.26953125" style="55" customWidth="1"/>
    <col min="3332" max="3332" width="10" style="55" customWidth="1"/>
    <col min="3333" max="3333" width="7" style="55" customWidth="1"/>
    <col min="3334" max="3334" width="10" style="55" customWidth="1"/>
    <col min="3335" max="3336" width="7" style="55" customWidth="1"/>
    <col min="3337" max="3337" width="10" style="55" customWidth="1"/>
    <col min="3338" max="3339" width="7" style="55" customWidth="1"/>
    <col min="3340" max="3340" width="10" style="55" customWidth="1"/>
    <col min="3341" max="3342" width="7" style="55" customWidth="1"/>
    <col min="3343" max="3343" width="10" style="55" customWidth="1"/>
    <col min="3344" max="3345" width="7" style="55" customWidth="1"/>
    <col min="3346" max="3346" width="10" style="55" customWidth="1"/>
    <col min="3347" max="3348" width="7" style="55" customWidth="1"/>
    <col min="3349" max="3349" width="10" style="55" customWidth="1"/>
    <col min="3350" max="3351" width="7" style="55" customWidth="1"/>
    <col min="3352" max="3352" width="34" style="55" customWidth="1"/>
    <col min="3353" max="3353" width="2.6328125" style="55" customWidth="1"/>
    <col min="3354" max="3584" width="9" style="55"/>
    <col min="3585" max="3585" width="1.90625" style="55" customWidth="1"/>
    <col min="3586" max="3586" width="3.90625" style="55" customWidth="1"/>
    <col min="3587" max="3587" width="16.26953125" style="55" customWidth="1"/>
    <col min="3588" max="3588" width="10" style="55" customWidth="1"/>
    <col min="3589" max="3589" width="7" style="55" customWidth="1"/>
    <col min="3590" max="3590" width="10" style="55" customWidth="1"/>
    <col min="3591" max="3592" width="7" style="55" customWidth="1"/>
    <col min="3593" max="3593" width="10" style="55" customWidth="1"/>
    <col min="3594" max="3595" width="7" style="55" customWidth="1"/>
    <col min="3596" max="3596" width="10" style="55" customWidth="1"/>
    <col min="3597" max="3598" width="7" style="55" customWidth="1"/>
    <col min="3599" max="3599" width="10" style="55" customWidth="1"/>
    <col min="3600" max="3601" width="7" style="55" customWidth="1"/>
    <col min="3602" max="3602" width="10" style="55" customWidth="1"/>
    <col min="3603" max="3604" width="7" style="55" customWidth="1"/>
    <col min="3605" max="3605" width="10" style="55" customWidth="1"/>
    <col min="3606" max="3607" width="7" style="55" customWidth="1"/>
    <col min="3608" max="3608" width="34" style="55" customWidth="1"/>
    <col min="3609" max="3609" width="2.6328125" style="55" customWidth="1"/>
    <col min="3610" max="3840" width="9" style="55"/>
    <col min="3841" max="3841" width="1.90625" style="55" customWidth="1"/>
    <col min="3842" max="3842" width="3.90625" style="55" customWidth="1"/>
    <col min="3843" max="3843" width="16.26953125" style="55" customWidth="1"/>
    <col min="3844" max="3844" width="10" style="55" customWidth="1"/>
    <col min="3845" max="3845" width="7" style="55" customWidth="1"/>
    <col min="3846" max="3846" width="10" style="55" customWidth="1"/>
    <col min="3847" max="3848" width="7" style="55" customWidth="1"/>
    <col min="3849" max="3849" width="10" style="55" customWidth="1"/>
    <col min="3850" max="3851" width="7" style="55" customWidth="1"/>
    <col min="3852" max="3852" width="10" style="55" customWidth="1"/>
    <col min="3853" max="3854" width="7" style="55" customWidth="1"/>
    <col min="3855" max="3855" width="10" style="55" customWidth="1"/>
    <col min="3856" max="3857" width="7" style="55" customWidth="1"/>
    <col min="3858" max="3858" width="10" style="55" customWidth="1"/>
    <col min="3859" max="3860" width="7" style="55" customWidth="1"/>
    <col min="3861" max="3861" width="10" style="55" customWidth="1"/>
    <col min="3862" max="3863" width="7" style="55" customWidth="1"/>
    <col min="3864" max="3864" width="34" style="55" customWidth="1"/>
    <col min="3865" max="3865" width="2.6328125" style="55" customWidth="1"/>
    <col min="3866" max="4096" width="9" style="55"/>
    <col min="4097" max="4097" width="1.90625" style="55" customWidth="1"/>
    <col min="4098" max="4098" width="3.90625" style="55" customWidth="1"/>
    <col min="4099" max="4099" width="16.26953125" style="55" customWidth="1"/>
    <col min="4100" max="4100" width="10" style="55" customWidth="1"/>
    <col min="4101" max="4101" width="7" style="55" customWidth="1"/>
    <col min="4102" max="4102" width="10" style="55" customWidth="1"/>
    <col min="4103" max="4104" width="7" style="55" customWidth="1"/>
    <col min="4105" max="4105" width="10" style="55" customWidth="1"/>
    <col min="4106" max="4107" width="7" style="55" customWidth="1"/>
    <col min="4108" max="4108" width="10" style="55" customWidth="1"/>
    <col min="4109" max="4110" width="7" style="55" customWidth="1"/>
    <col min="4111" max="4111" width="10" style="55" customWidth="1"/>
    <col min="4112" max="4113" width="7" style="55" customWidth="1"/>
    <col min="4114" max="4114" width="10" style="55" customWidth="1"/>
    <col min="4115" max="4116" width="7" style="55" customWidth="1"/>
    <col min="4117" max="4117" width="10" style="55" customWidth="1"/>
    <col min="4118" max="4119" width="7" style="55" customWidth="1"/>
    <col min="4120" max="4120" width="34" style="55" customWidth="1"/>
    <col min="4121" max="4121" width="2.6328125" style="55" customWidth="1"/>
    <col min="4122" max="4352" width="9" style="55"/>
    <col min="4353" max="4353" width="1.90625" style="55" customWidth="1"/>
    <col min="4354" max="4354" width="3.90625" style="55" customWidth="1"/>
    <col min="4355" max="4355" width="16.26953125" style="55" customWidth="1"/>
    <col min="4356" max="4356" width="10" style="55" customWidth="1"/>
    <col min="4357" max="4357" width="7" style="55" customWidth="1"/>
    <col min="4358" max="4358" width="10" style="55" customWidth="1"/>
    <col min="4359" max="4360" width="7" style="55" customWidth="1"/>
    <col min="4361" max="4361" width="10" style="55" customWidth="1"/>
    <col min="4362" max="4363" width="7" style="55" customWidth="1"/>
    <col min="4364" max="4364" width="10" style="55" customWidth="1"/>
    <col min="4365" max="4366" width="7" style="55" customWidth="1"/>
    <col min="4367" max="4367" width="10" style="55" customWidth="1"/>
    <col min="4368" max="4369" width="7" style="55" customWidth="1"/>
    <col min="4370" max="4370" width="10" style="55" customWidth="1"/>
    <col min="4371" max="4372" width="7" style="55" customWidth="1"/>
    <col min="4373" max="4373" width="10" style="55" customWidth="1"/>
    <col min="4374" max="4375" width="7" style="55" customWidth="1"/>
    <col min="4376" max="4376" width="34" style="55" customWidth="1"/>
    <col min="4377" max="4377" width="2.6328125" style="55" customWidth="1"/>
    <col min="4378" max="4608" width="9" style="55"/>
    <col min="4609" max="4609" width="1.90625" style="55" customWidth="1"/>
    <col min="4610" max="4610" width="3.90625" style="55" customWidth="1"/>
    <col min="4611" max="4611" width="16.26953125" style="55" customWidth="1"/>
    <col min="4612" max="4612" width="10" style="55" customWidth="1"/>
    <col min="4613" max="4613" width="7" style="55" customWidth="1"/>
    <col min="4614" max="4614" width="10" style="55" customWidth="1"/>
    <col min="4615" max="4616" width="7" style="55" customWidth="1"/>
    <col min="4617" max="4617" width="10" style="55" customWidth="1"/>
    <col min="4618" max="4619" width="7" style="55" customWidth="1"/>
    <col min="4620" max="4620" width="10" style="55" customWidth="1"/>
    <col min="4621" max="4622" width="7" style="55" customWidth="1"/>
    <col min="4623" max="4623" width="10" style="55" customWidth="1"/>
    <col min="4624" max="4625" width="7" style="55" customWidth="1"/>
    <col min="4626" max="4626" width="10" style="55" customWidth="1"/>
    <col min="4627" max="4628" width="7" style="55" customWidth="1"/>
    <col min="4629" max="4629" width="10" style="55" customWidth="1"/>
    <col min="4630" max="4631" width="7" style="55" customWidth="1"/>
    <col min="4632" max="4632" width="34" style="55" customWidth="1"/>
    <col min="4633" max="4633" width="2.6328125" style="55" customWidth="1"/>
    <col min="4634" max="4864" width="9" style="55"/>
    <col min="4865" max="4865" width="1.90625" style="55" customWidth="1"/>
    <col min="4866" max="4866" width="3.90625" style="55" customWidth="1"/>
    <col min="4867" max="4867" width="16.26953125" style="55" customWidth="1"/>
    <col min="4868" max="4868" width="10" style="55" customWidth="1"/>
    <col min="4869" max="4869" width="7" style="55" customWidth="1"/>
    <col min="4870" max="4870" width="10" style="55" customWidth="1"/>
    <col min="4871" max="4872" width="7" style="55" customWidth="1"/>
    <col min="4873" max="4873" width="10" style="55" customWidth="1"/>
    <col min="4874" max="4875" width="7" style="55" customWidth="1"/>
    <col min="4876" max="4876" width="10" style="55" customWidth="1"/>
    <col min="4877" max="4878" width="7" style="55" customWidth="1"/>
    <col min="4879" max="4879" width="10" style="55" customWidth="1"/>
    <col min="4880" max="4881" width="7" style="55" customWidth="1"/>
    <col min="4882" max="4882" width="10" style="55" customWidth="1"/>
    <col min="4883" max="4884" width="7" style="55" customWidth="1"/>
    <col min="4885" max="4885" width="10" style="55" customWidth="1"/>
    <col min="4886" max="4887" width="7" style="55" customWidth="1"/>
    <col min="4888" max="4888" width="34" style="55" customWidth="1"/>
    <col min="4889" max="4889" width="2.6328125" style="55" customWidth="1"/>
    <col min="4890" max="5120" width="9" style="55"/>
    <col min="5121" max="5121" width="1.90625" style="55" customWidth="1"/>
    <col min="5122" max="5122" width="3.90625" style="55" customWidth="1"/>
    <col min="5123" max="5123" width="16.26953125" style="55" customWidth="1"/>
    <col min="5124" max="5124" width="10" style="55" customWidth="1"/>
    <col min="5125" max="5125" width="7" style="55" customWidth="1"/>
    <col min="5126" max="5126" width="10" style="55" customWidth="1"/>
    <col min="5127" max="5128" width="7" style="55" customWidth="1"/>
    <col min="5129" max="5129" width="10" style="55" customWidth="1"/>
    <col min="5130" max="5131" width="7" style="55" customWidth="1"/>
    <col min="5132" max="5132" width="10" style="55" customWidth="1"/>
    <col min="5133" max="5134" width="7" style="55" customWidth="1"/>
    <col min="5135" max="5135" width="10" style="55" customWidth="1"/>
    <col min="5136" max="5137" width="7" style="55" customWidth="1"/>
    <col min="5138" max="5138" width="10" style="55" customWidth="1"/>
    <col min="5139" max="5140" width="7" style="55" customWidth="1"/>
    <col min="5141" max="5141" width="10" style="55" customWidth="1"/>
    <col min="5142" max="5143" width="7" style="55" customWidth="1"/>
    <col min="5144" max="5144" width="34" style="55" customWidth="1"/>
    <col min="5145" max="5145" width="2.6328125" style="55" customWidth="1"/>
    <col min="5146" max="5376" width="9" style="55"/>
    <col min="5377" max="5377" width="1.90625" style="55" customWidth="1"/>
    <col min="5378" max="5378" width="3.90625" style="55" customWidth="1"/>
    <col min="5379" max="5379" width="16.26953125" style="55" customWidth="1"/>
    <col min="5380" max="5380" width="10" style="55" customWidth="1"/>
    <col min="5381" max="5381" width="7" style="55" customWidth="1"/>
    <col min="5382" max="5382" width="10" style="55" customWidth="1"/>
    <col min="5383" max="5384" width="7" style="55" customWidth="1"/>
    <col min="5385" max="5385" width="10" style="55" customWidth="1"/>
    <col min="5386" max="5387" width="7" style="55" customWidth="1"/>
    <col min="5388" max="5388" width="10" style="55" customWidth="1"/>
    <col min="5389" max="5390" width="7" style="55" customWidth="1"/>
    <col min="5391" max="5391" width="10" style="55" customWidth="1"/>
    <col min="5392" max="5393" width="7" style="55" customWidth="1"/>
    <col min="5394" max="5394" width="10" style="55" customWidth="1"/>
    <col min="5395" max="5396" width="7" style="55" customWidth="1"/>
    <col min="5397" max="5397" width="10" style="55" customWidth="1"/>
    <col min="5398" max="5399" width="7" style="55" customWidth="1"/>
    <col min="5400" max="5400" width="34" style="55" customWidth="1"/>
    <col min="5401" max="5401" width="2.6328125" style="55" customWidth="1"/>
    <col min="5402" max="5632" width="9" style="55"/>
    <col min="5633" max="5633" width="1.90625" style="55" customWidth="1"/>
    <col min="5634" max="5634" width="3.90625" style="55" customWidth="1"/>
    <col min="5635" max="5635" width="16.26953125" style="55" customWidth="1"/>
    <col min="5636" max="5636" width="10" style="55" customWidth="1"/>
    <col min="5637" max="5637" width="7" style="55" customWidth="1"/>
    <col min="5638" max="5638" width="10" style="55" customWidth="1"/>
    <col min="5639" max="5640" width="7" style="55" customWidth="1"/>
    <col min="5641" max="5641" width="10" style="55" customWidth="1"/>
    <col min="5642" max="5643" width="7" style="55" customWidth="1"/>
    <col min="5644" max="5644" width="10" style="55" customWidth="1"/>
    <col min="5645" max="5646" width="7" style="55" customWidth="1"/>
    <col min="5647" max="5647" width="10" style="55" customWidth="1"/>
    <col min="5648" max="5649" width="7" style="55" customWidth="1"/>
    <col min="5650" max="5650" width="10" style="55" customWidth="1"/>
    <col min="5651" max="5652" width="7" style="55" customWidth="1"/>
    <col min="5653" max="5653" width="10" style="55" customWidth="1"/>
    <col min="5654" max="5655" width="7" style="55" customWidth="1"/>
    <col min="5656" max="5656" width="34" style="55" customWidth="1"/>
    <col min="5657" max="5657" width="2.6328125" style="55" customWidth="1"/>
    <col min="5658" max="5888" width="9" style="55"/>
    <col min="5889" max="5889" width="1.90625" style="55" customWidth="1"/>
    <col min="5890" max="5890" width="3.90625" style="55" customWidth="1"/>
    <col min="5891" max="5891" width="16.26953125" style="55" customWidth="1"/>
    <col min="5892" max="5892" width="10" style="55" customWidth="1"/>
    <col min="5893" max="5893" width="7" style="55" customWidth="1"/>
    <col min="5894" max="5894" width="10" style="55" customWidth="1"/>
    <col min="5895" max="5896" width="7" style="55" customWidth="1"/>
    <col min="5897" max="5897" width="10" style="55" customWidth="1"/>
    <col min="5898" max="5899" width="7" style="55" customWidth="1"/>
    <col min="5900" max="5900" width="10" style="55" customWidth="1"/>
    <col min="5901" max="5902" width="7" style="55" customWidth="1"/>
    <col min="5903" max="5903" width="10" style="55" customWidth="1"/>
    <col min="5904" max="5905" width="7" style="55" customWidth="1"/>
    <col min="5906" max="5906" width="10" style="55" customWidth="1"/>
    <col min="5907" max="5908" width="7" style="55" customWidth="1"/>
    <col min="5909" max="5909" width="10" style="55" customWidth="1"/>
    <col min="5910" max="5911" width="7" style="55" customWidth="1"/>
    <col min="5912" max="5912" width="34" style="55" customWidth="1"/>
    <col min="5913" max="5913" width="2.6328125" style="55" customWidth="1"/>
    <col min="5914" max="6144" width="9" style="55"/>
    <col min="6145" max="6145" width="1.90625" style="55" customWidth="1"/>
    <col min="6146" max="6146" width="3.90625" style="55" customWidth="1"/>
    <col min="6147" max="6147" width="16.26953125" style="55" customWidth="1"/>
    <col min="6148" max="6148" width="10" style="55" customWidth="1"/>
    <col min="6149" max="6149" width="7" style="55" customWidth="1"/>
    <col min="6150" max="6150" width="10" style="55" customWidth="1"/>
    <col min="6151" max="6152" width="7" style="55" customWidth="1"/>
    <col min="6153" max="6153" width="10" style="55" customWidth="1"/>
    <col min="6154" max="6155" width="7" style="55" customWidth="1"/>
    <col min="6156" max="6156" width="10" style="55" customWidth="1"/>
    <col min="6157" max="6158" width="7" style="55" customWidth="1"/>
    <col min="6159" max="6159" width="10" style="55" customWidth="1"/>
    <col min="6160" max="6161" width="7" style="55" customWidth="1"/>
    <col min="6162" max="6162" width="10" style="55" customWidth="1"/>
    <col min="6163" max="6164" width="7" style="55" customWidth="1"/>
    <col min="6165" max="6165" width="10" style="55" customWidth="1"/>
    <col min="6166" max="6167" width="7" style="55" customWidth="1"/>
    <col min="6168" max="6168" width="34" style="55" customWidth="1"/>
    <col min="6169" max="6169" width="2.6328125" style="55" customWidth="1"/>
    <col min="6170" max="6400" width="9" style="55"/>
    <col min="6401" max="6401" width="1.90625" style="55" customWidth="1"/>
    <col min="6402" max="6402" width="3.90625" style="55" customWidth="1"/>
    <col min="6403" max="6403" width="16.26953125" style="55" customWidth="1"/>
    <col min="6404" max="6404" width="10" style="55" customWidth="1"/>
    <col min="6405" max="6405" width="7" style="55" customWidth="1"/>
    <col min="6406" max="6406" width="10" style="55" customWidth="1"/>
    <col min="6407" max="6408" width="7" style="55" customWidth="1"/>
    <col min="6409" max="6409" width="10" style="55" customWidth="1"/>
    <col min="6410" max="6411" width="7" style="55" customWidth="1"/>
    <col min="6412" max="6412" width="10" style="55" customWidth="1"/>
    <col min="6413" max="6414" width="7" style="55" customWidth="1"/>
    <col min="6415" max="6415" width="10" style="55" customWidth="1"/>
    <col min="6416" max="6417" width="7" style="55" customWidth="1"/>
    <col min="6418" max="6418" width="10" style="55" customWidth="1"/>
    <col min="6419" max="6420" width="7" style="55" customWidth="1"/>
    <col min="6421" max="6421" width="10" style="55" customWidth="1"/>
    <col min="6422" max="6423" width="7" style="55" customWidth="1"/>
    <col min="6424" max="6424" width="34" style="55" customWidth="1"/>
    <col min="6425" max="6425" width="2.6328125" style="55" customWidth="1"/>
    <col min="6426" max="6656" width="9" style="55"/>
    <col min="6657" max="6657" width="1.90625" style="55" customWidth="1"/>
    <col min="6658" max="6658" width="3.90625" style="55" customWidth="1"/>
    <col min="6659" max="6659" width="16.26953125" style="55" customWidth="1"/>
    <col min="6660" max="6660" width="10" style="55" customWidth="1"/>
    <col min="6661" max="6661" width="7" style="55" customWidth="1"/>
    <col min="6662" max="6662" width="10" style="55" customWidth="1"/>
    <col min="6663" max="6664" width="7" style="55" customWidth="1"/>
    <col min="6665" max="6665" width="10" style="55" customWidth="1"/>
    <col min="6666" max="6667" width="7" style="55" customWidth="1"/>
    <col min="6668" max="6668" width="10" style="55" customWidth="1"/>
    <col min="6669" max="6670" width="7" style="55" customWidth="1"/>
    <col min="6671" max="6671" width="10" style="55" customWidth="1"/>
    <col min="6672" max="6673" width="7" style="55" customWidth="1"/>
    <col min="6674" max="6674" width="10" style="55" customWidth="1"/>
    <col min="6675" max="6676" width="7" style="55" customWidth="1"/>
    <col min="6677" max="6677" width="10" style="55" customWidth="1"/>
    <col min="6678" max="6679" width="7" style="55" customWidth="1"/>
    <col min="6680" max="6680" width="34" style="55" customWidth="1"/>
    <col min="6681" max="6681" width="2.6328125" style="55" customWidth="1"/>
    <col min="6682" max="6912" width="9" style="55"/>
    <col min="6913" max="6913" width="1.90625" style="55" customWidth="1"/>
    <col min="6914" max="6914" width="3.90625" style="55" customWidth="1"/>
    <col min="6915" max="6915" width="16.26953125" style="55" customWidth="1"/>
    <col min="6916" max="6916" width="10" style="55" customWidth="1"/>
    <col min="6917" max="6917" width="7" style="55" customWidth="1"/>
    <col min="6918" max="6918" width="10" style="55" customWidth="1"/>
    <col min="6919" max="6920" width="7" style="55" customWidth="1"/>
    <col min="6921" max="6921" width="10" style="55" customWidth="1"/>
    <col min="6922" max="6923" width="7" style="55" customWidth="1"/>
    <col min="6924" max="6924" width="10" style="55" customWidth="1"/>
    <col min="6925" max="6926" width="7" style="55" customWidth="1"/>
    <col min="6927" max="6927" width="10" style="55" customWidth="1"/>
    <col min="6928" max="6929" width="7" style="55" customWidth="1"/>
    <col min="6930" max="6930" width="10" style="55" customWidth="1"/>
    <col min="6931" max="6932" width="7" style="55" customWidth="1"/>
    <col min="6933" max="6933" width="10" style="55" customWidth="1"/>
    <col min="6934" max="6935" width="7" style="55" customWidth="1"/>
    <col min="6936" max="6936" width="34" style="55" customWidth="1"/>
    <col min="6937" max="6937" width="2.6328125" style="55" customWidth="1"/>
    <col min="6938" max="7168" width="9" style="55"/>
    <col min="7169" max="7169" width="1.90625" style="55" customWidth="1"/>
    <col min="7170" max="7170" width="3.90625" style="55" customWidth="1"/>
    <col min="7171" max="7171" width="16.26953125" style="55" customWidth="1"/>
    <col min="7172" max="7172" width="10" style="55" customWidth="1"/>
    <col min="7173" max="7173" width="7" style="55" customWidth="1"/>
    <col min="7174" max="7174" width="10" style="55" customWidth="1"/>
    <col min="7175" max="7176" width="7" style="55" customWidth="1"/>
    <col min="7177" max="7177" width="10" style="55" customWidth="1"/>
    <col min="7178" max="7179" width="7" style="55" customWidth="1"/>
    <col min="7180" max="7180" width="10" style="55" customWidth="1"/>
    <col min="7181" max="7182" width="7" style="55" customWidth="1"/>
    <col min="7183" max="7183" width="10" style="55" customWidth="1"/>
    <col min="7184" max="7185" width="7" style="55" customWidth="1"/>
    <col min="7186" max="7186" width="10" style="55" customWidth="1"/>
    <col min="7187" max="7188" width="7" style="55" customWidth="1"/>
    <col min="7189" max="7189" width="10" style="55" customWidth="1"/>
    <col min="7190" max="7191" width="7" style="55" customWidth="1"/>
    <col min="7192" max="7192" width="34" style="55" customWidth="1"/>
    <col min="7193" max="7193" width="2.6328125" style="55" customWidth="1"/>
    <col min="7194" max="7424" width="9" style="55"/>
    <col min="7425" max="7425" width="1.90625" style="55" customWidth="1"/>
    <col min="7426" max="7426" width="3.90625" style="55" customWidth="1"/>
    <col min="7427" max="7427" width="16.26953125" style="55" customWidth="1"/>
    <col min="7428" max="7428" width="10" style="55" customWidth="1"/>
    <col min="7429" max="7429" width="7" style="55" customWidth="1"/>
    <col min="7430" max="7430" width="10" style="55" customWidth="1"/>
    <col min="7431" max="7432" width="7" style="55" customWidth="1"/>
    <col min="7433" max="7433" width="10" style="55" customWidth="1"/>
    <col min="7434" max="7435" width="7" style="55" customWidth="1"/>
    <col min="7436" max="7436" width="10" style="55" customWidth="1"/>
    <col min="7437" max="7438" width="7" style="55" customWidth="1"/>
    <col min="7439" max="7439" width="10" style="55" customWidth="1"/>
    <col min="7440" max="7441" width="7" style="55" customWidth="1"/>
    <col min="7442" max="7442" width="10" style="55" customWidth="1"/>
    <col min="7443" max="7444" width="7" style="55" customWidth="1"/>
    <col min="7445" max="7445" width="10" style="55" customWidth="1"/>
    <col min="7446" max="7447" width="7" style="55" customWidth="1"/>
    <col min="7448" max="7448" width="34" style="55" customWidth="1"/>
    <col min="7449" max="7449" width="2.6328125" style="55" customWidth="1"/>
    <col min="7450" max="7680" width="9" style="55"/>
    <col min="7681" max="7681" width="1.90625" style="55" customWidth="1"/>
    <col min="7682" max="7682" width="3.90625" style="55" customWidth="1"/>
    <col min="7683" max="7683" width="16.26953125" style="55" customWidth="1"/>
    <col min="7684" max="7684" width="10" style="55" customWidth="1"/>
    <col min="7685" max="7685" width="7" style="55" customWidth="1"/>
    <col min="7686" max="7686" width="10" style="55" customWidth="1"/>
    <col min="7687" max="7688" width="7" style="55" customWidth="1"/>
    <col min="7689" max="7689" width="10" style="55" customWidth="1"/>
    <col min="7690" max="7691" width="7" style="55" customWidth="1"/>
    <col min="7692" max="7692" width="10" style="55" customWidth="1"/>
    <col min="7693" max="7694" width="7" style="55" customWidth="1"/>
    <col min="7695" max="7695" width="10" style="55" customWidth="1"/>
    <col min="7696" max="7697" width="7" style="55" customWidth="1"/>
    <col min="7698" max="7698" width="10" style="55" customWidth="1"/>
    <col min="7699" max="7700" width="7" style="55" customWidth="1"/>
    <col min="7701" max="7701" width="10" style="55" customWidth="1"/>
    <col min="7702" max="7703" width="7" style="55" customWidth="1"/>
    <col min="7704" max="7704" width="34" style="55" customWidth="1"/>
    <col min="7705" max="7705" width="2.6328125" style="55" customWidth="1"/>
    <col min="7706" max="7936" width="9" style="55"/>
    <col min="7937" max="7937" width="1.90625" style="55" customWidth="1"/>
    <col min="7938" max="7938" width="3.90625" style="55" customWidth="1"/>
    <col min="7939" max="7939" width="16.26953125" style="55" customWidth="1"/>
    <col min="7940" max="7940" width="10" style="55" customWidth="1"/>
    <col min="7941" max="7941" width="7" style="55" customWidth="1"/>
    <col min="7942" max="7942" width="10" style="55" customWidth="1"/>
    <col min="7943" max="7944" width="7" style="55" customWidth="1"/>
    <col min="7945" max="7945" width="10" style="55" customWidth="1"/>
    <col min="7946" max="7947" width="7" style="55" customWidth="1"/>
    <col min="7948" max="7948" width="10" style="55" customWidth="1"/>
    <col min="7949" max="7950" width="7" style="55" customWidth="1"/>
    <col min="7951" max="7951" width="10" style="55" customWidth="1"/>
    <col min="7952" max="7953" width="7" style="55" customWidth="1"/>
    <col min="7954" max="7954" width="10" style="55" customWidth="1"/>
    <col min="7955" max="7956" width="7" style="55" customWidth="1"/>
    <col min="7957" max="7957" width="10" style="55" customWidth="1"/>
    <col min="7958" max="7959" width="7" style="55" customWidth="1"/>
    <col min="7960" max="7960" width="34" style="55" customWidth="1"/>
    <col min="7961" max="7961" width="2.6328125" style="55" customWidth="1"/>
    <col min="7962" max="8192" width="9" style="55"/>
    <col min="8193" max="8193" width="1.90625" style="55" customWidth="1"/>
    <col min="8194" max="8194" width="3.90625" style="55" customWidth="1"/>
    <col min="8195" max="8195" width="16.26953125" style="55" customWidth="1"/>
    <col min="8196" max="8196" width="10" style="55" customWidth="1"/>
    <col min="8197" max="8197" width="7" style="55" customWidth="1"/>
    <col min="8198" max="8198" width="10" style="55" customWidth="1"/>
    <col min="8199" max="8200" width="7" style="55" customWidth="1"/>
    <col min="8201" max="8201" width="10" style="55" customWidth="1"/>
    <col min="8202" max="8203" width="7" style="55" customWidth="1"/>
    <col min="8204" max="8204" width="10" style="55" customWidth="1"/>
    <col min="8205" max="8206" width="7" style="55" customWidth="1"/>
    <col min="8207" max="8207" width="10" style="55" customWidth="1"/>
    <col min="8208" max="8209" width="7" style="55" customWidth="1"/>
    <col min="8210" max="8210" width="10" style="55" customWidth="1"/>
    <col min="8211" max="8212" width="7" style="55" customWidth="1"/>
    <col min="8213" max="8213" width="10" style="55" customWidth="1"/>
    <col min="8214" max="8215" width="7" style="55" customWidth="1"/>
    <col min="8216" max="8216" width="34" style="55" customWidth="1"/>
    <col min="8217" max="8217" width="2.6328125" style="55" customWidth="1"/>
    <col min="8218" max="8448" width="9" style="55"/>
    <col min="8449" max="8449" width="1.90625" style="55" customWidth="1"/>
    <col min="8450" max="8450" width="3.90625" style="55" customWidth="1"/>
    <col min="8451" max="8451" width="16.26953125" style="55" customWidth="1"/>
    <col min="8452" max="8452" width="10" style="55" customWidth="1"/>
    <col min="8453" max="8453" width="7" style="55" customWidth="1"/>
    <col min="8454" max="8454" width="10" style="55" customWidth="1"/>
    <col min="8455" max="8456" width="7" style="55" customWidth="1"/>
    <col min="8457" max="8457" width="10" style="55" customWidth="1"/>
    <col min="8458" max="8459" width="7" style="55" customWidth="1"/>
    <col min="8460" max="8460" width="10" style="55" customWidth="1"/>
    <col min="8461" max="8462" width="7" style="55" customWidth="1"/>
    <col min="8463" max="8463" width="10" style="55" customWidth="1"/>
    <col min="8464" max="8465" width="7" style="55" customWidth="1"/>
    <col min="8466" max="8466" width="10" style="55" customWidth="1"/>
    <col min="8467" max="8468" width="7" style="55" customWidth="1"/>
    <col min="8469" max="8469" width="10" style="55" customWidth="1"/>
    <col min="8470" max="8471" width="7" style="55" customWidth="1"/>
    <col min="8472" max="8472" width="34" style="55" customWidth="1"/>
    <col min="8473" max="8473" width="2.6328125" style="55" customWidth="1"/>
    <col min="8474" max="8704" width="9" style="55"/>
    <col min="8705" max="8705" width="1.90625" style="55" customWidth="1"/>
    <col min="8706" max="8706" width="3.90625" style="55" customWidth="1"/>
    <col min="8707" max="8707" width="16.26953125" style="55" customWidth="1"/>
    <col min="8708" max="8708" width="10" style="55" customWidth="1"/>
    <col min="8709" max="8709" width="7" style="55" customWidth="1"/>
    <col min="8710" max="8710" width="10" style="55" customWidth="1"/>
    <col min="8711" max="8712" width="7" style="55" customWidth="1"/>
    <col min="8713" max="8713" width="10" style="55" customWidth="1"/>
    <col min="8714" max="8715" width="7" style="55" customWidth="1"/>
    <col min="8716" max="8716" width="10" style="55" customWidth="1"/>
    <col min="8717" max="8718" width="7" style="55" customWidth="1"/>
    <col min="8719" max="8719" width="10" style="55" customWidth="1"/>
    <col min="8720" max="8721" width="7" style="55" customWidth="1"/>
    <col min="8722" max="8722" width="10" style="55" customWidth="1"/>
    <col min="8723" max="8724" width="7" style="55" customWidth="1"/>
    <col min="8725" max="8725" width="10" style="55" customWidth="1"/>
    <col min="8726" max="8727" width="7" style="55" customWidth="1"/>
    <col min="8728" max="8728" width="34" style="55" customWidth="1"/>
    <col min="8729" max="8729" width="2.6328125" style="55" customWidth="1"/>
    <col min="8730" max="8960" width="9" style="55"/>
    <col min="8961" max="8961" width="1.90625" style="55" customWidth="1"/>
    <col min="8962" max="8962" width="3.90625" style="55" customWidth="1"/>
    <col min="8963" max="8963" width="16.26953125" style="55" customWidth="1"/>
    <col min="8964" max="8964" width="10" style="55" customWidth="1"/>
    <col min="8965" max="8965" width="7" style="55" customWidth="1"/>
    <col min="8966" max="8966" width="10" style="55" customWidth="1"/>
    <col min="8967" max="8968" width="7" style="55" customWidth="1"/>
    <col min="8969" max="8969" width="10" style="55" customWidth="1"/>
    <col min="8970" max="8971" width="7" style="55" customWidth="1"/>
    <col min="8972" max="8972" width="10" style="55" customWidth="1"/>
    <col min="8973" max="8974" width="7" style="55" customWidth="1"/>
    <col min="8975" max="8975" width="10" style="55" customWidth="1"/>
    <col min="8976" max="8977" width="7" style="55" customWidth="1"/>
    <col min="8978" max="8978" width="10" style="55" customWidth="1"/>
    <col min="8979" max="8980" width="7" style="55" customWidth="1"/>
    <col min="8981" max="8981" width="10" style="55" customWidth="1"/>
    <col min="8982" max="8983" width="7" style="55" customWidth="1"/>
    <col min="8984" max="8984" width="34" style="55" customWidth="1"/>
    <col min="8985" max="8985" width="2.6328125" style="55" customWidth="1"/>
    <col min="8986" max="9216" width="9" style="55"/>
    <col min="9217" max="9217" width="1.90625" style="55" customWidth="1"/>
    <col min="9218" max="9218" width="3.90625" style="55" customWidth="1"/>
    <col min="9219" max="9219" width="16.26953125" style="55" customWidth="1"/>
    <col min="9220" max="9220" width="10" style="55" customWidth="1"/>
    <col min="9221" max="9221" width="7" style="55" customWidth="1"/>
    <col min="9222" max="9222" width="10" style="55" customWidth="1"/>
    <col min="9223" max="9224" width="7" style="55" customWidth="1"/>
    <col min="9225" max="9225" width="10" style="55" customWidth="1"/>
    <col min="9226" max="9227" width="7" style="55" customWidth="1"/>
    <col min="9228" max="9228" width="10" style="55" customWidth="1"/>
    <col min="9229" max="9230" width="7" style="55" customWidth="1"/>
    <col min="9231" max="9231" width="10" style="55" customWidth="1"/>
    <col min="9232" max="9233" width="7" style="55" customWidth="1"/>
    <col min="9234" max="9234" width="10" style="55" customWidth="1"/>
    <col min="9235" max="9236" width="7" style="55" customWidth="1"/>
    <col min="9237" max="9237" width="10" style="55" customWidth="1"/>
    <col min="9238" max="9239" width="7" style="55" customWidth="1"/>
    <col min="9240" max="9240" width="34" style="55" customWidth="1"/>
    <col min="9241" max="9241" width="2.6328125" style="55" customWidth="1"/>
    <col min="9242" max="9472" width="9" style="55"/>
    <col min="9473" max="9473" width="1.90625" style="55" customWidth="1"/>
    <col min="9474" max="9474" width="3.90625" style="55" customWidth="1"/>
    <col min="9475" max="9475" width="16.26953125" style="55" customWidth="1"/>
    <col min="9476" max="9476" width="10" style="55" customWidth="1"/>
    <col min="9477" max="9477" width="7" style="55" customWidth="1"/>
    <col min="9478" max="9478" width="10" style="55" customWidth="1"/>
    <col min="9479" max="9480" width="7" style="55" customWidth="1"/>
    <col min="9481" max="9481" width="10" style="55" customWidth="1"/>
    <col min="9482" max="9483" width="7" style="55" customWidth="1"/>
    <col min="9484" max="9484" width="10" style="55" customWidth="1"/>
    <col min="9485" max="9486" width="7" style="55" customWidth="1"/>
    <col min="9487" max="9487" width="10" style="55" customWidth="1"/>
    <col min="9488" max="9489" width="7" style="55" customWidth="1"/>
    <col min="9490" max="9490" width="10" style="55" customWidth="1"/>
    <col min="9491" max="9492" width="7" style="55" customWidth="1"/>
    <col min="9493" max="9493" width="10" style="55" customWidth="1"/>
    <col min="9494" max="9495" width="7" style="55" customWidth="1"/>
    <col min="9496" max="9496" width="34" style="55" customWidth="1"/>
    <col min="9497" max="9497" width="2.6328125" style="55" customWidth="1"/>
    <col min="9498" max="9728" width="9" style="55"/>
    <col min="9729" max="9729" width="1.90625" style="55" customWidth="1"/>
    <col min="9730" max="9730" width="3.90625" style="55" customWidth="1"/>
    <col min="9731" max="9731" width="16.26953125" style="55" customWidth="1"/>
    <col min="9732" max="9732" width="10" style="55" customWidth="1"/>
    <col min="9733" max="9733" width="7" style="55" customWidth="1"/>
    <col min="9734" max="9734" width="10" style="55" customWidth="1"/>
    <col min="9735" max="9736" width="7" style="55" customWidth="1"/>
    <col min="9737" max="9737" width="10" style="55" customWidth="1"/>
    <col min="9738" max="9739" width="7" style="55" customWidth="1"/>
    <col min="9740" max="9740" width="10" style="55" customWidth="1"/>
    <col min="9741" max="9742" width="7" style="55" customWidth="1"/>
    <col min="9743" max="9743" width="10" style="55" customWidth="1"/>
    <col min="9744" max="9745" width="7" style="55" customWidth="1"/>
    <col min="9746" max="9746" width="10" style="55" customWidth="1"/>
    <col min="9747" max="9748" width="7" style="55" customWidth="1"/>
    <col min="9749" max="9749" width="10" style="55" customWidth="1"/>
    <col min="9750" max="9751" width="7" style="55" customWidth="1"/>
    <col min="9752" max="9752" width="34" style="55" customWidth="1"/>
    <col min="9753" max="9753" width="2.6328125" style="55" customWidth="1"/>
    <col min="9754" max="9984" width="9" style="55"/>
    <col min="9985" max="9985" width="1.90625" style="55" customWidth="1"/>
    <col min="9986" max="9986" width="3.90625" style="55" customWidth="1"/>
    <col min="9987" max="9987" width="16.26953125" style="55" customWidth="1"/>
    <col min="9988" max="9988" width="10" style="55" customWidth="1"/>
    <col min="9989" max="9989" width="7" style="55" customWidth="1"/>
    <col min="9990" max="9990" width="10" style="55" customWidth="1"/>
    <col min="9991" max="9992" width="7" style="55" customWidth="1"/>
    <col min="9993" max="9993" width="10" style="55" customWidth="1"/>
    <col min="9994" max="9995" width="7" style="55" customWidth="1"/>
    <col min="9996" max="9996" width="10" style="55" customWidth="1"/>
    <col min="9997" max="9998" width="7" style="55" customWidth="1"/>
    <col min="9999" max="9999" width="10" style="55" customWidth="1"/>
    <col min="10000" max="10001" width="7" style="55" customWidth="1"/>
    <col min="10002" max="10002" width="10" style="55" customWidth="1"/>
    <col min="10003" max="10004" width="7" style="55" customWidth="1"/>
    <col min="10005" max="10005" width="10" style="55" customWidth="1"/>
    <col min="10006" max="10007" width="7" style="55" customWidth="1"/>
    <col min="10008" max="10008" width="34" style="55" customWidth="1"/>
    <col min="10009" max="10009" width="2.6328125" style="55" customWidth="1"/>
    <col min="10010" max="10240" width="9" style="55"/>
    <col min="10241" max="10241" width="1.90625" style="55" customWidth="1"/>
    <col min="10242" max="10242" width="3.90625" style="55" customWidth="1"/>
    <col min="10243" max="10243" width="16.26953125" style="55" customWidth="1"/>
    <col min="10244" max="10244" width="10" style="55" customWidth="1"/>
    <col min="10245" max="10245" width="7" style="55" customWidth="1"/>
    <col min="10246" max="10246" width="10" style="55" customWidth="1"/>
    <col min="10247" max="10248" width="7" style="55" customWidth="1"/>
    <col min="10249" max="10249" width="10" style="55" customWidth="1"/>
    <col min="10250" max="10251" width="7" style="55" customWidth="1"/>
    <col min="10252" max="10252" width="10" style="55" customWidth="1"/>
    <col min="10253" max="10254" width="7" style="55" customWidth="1"/>
    <col min="10255" max="10255" width="10" style="55" customWidth="1"/>
    <col min="10256" max="10257" width="7" style="55" customWidth="1"/>
    <col min="10258" max="10258" width="10" style="55" customWidth="1"/>
    <col min="10259" max="10260" width="7" style="55" customWidth="1"/>
    <col min="10261" max="10261" width="10" style="55" customWidth="1"/>
    <col min="10262" max="10263" width="7" style="55" customWidth="1"/>
    <col min="10264" max="10264" width="34" style="55" customWidth="1"/>
    <col min="10265" max="10265" width="2.6328125" style="55" customWidth="1"/>
    <col min="10266" max="10496" width="9" style="55"/>
    <col min="10497" max="10497" width="1.90625" style="55" customWidth="1"/>
    <col min="10498" max="10498" width="3.90625" style="55" customWidth="1"/>
    <col min="10499" max="10499" width="16.26953125" style="55" customWidth="1"/>
    <col min="10500" max="10500" width="10" style="55" customWidth="1"/>
    <col min="10501" max="10501" width="7" style="55" customWidth="1"/>
    <col min="10502" max="10502" width="10" style="55" customWidth="1"/>
    <col min="10503" max="10504" width="7" style="55" customWidth="1"/>
    <col min="10505" max="10505" width="10" style="55" customWidth="1"/>
    <col min="10506" max="10507" width="7" style="55" customWidth="1"/>
    <col min="10508" max="10508" width="10" style="55" customWidth="1"/>
    <col min="10509" max="10510" width="7" style="55" customWidth="1"/>
    <col min="10511" max="10511" width="10" style="55" customWidth="1"/>
    <col min="10512" max="10513" width="7" style="55" customWidth="1"/>
    <col min="10514" max="10514" width="10" style="55" customWidth="1"/>
    <col min="10515" max="10516" width="7" style="55" customWidth="1"/>
    <col min="10517" max="10517" width="10" style="55" customWidth="1"/>
    <col min="10518" max="10519" width="7" style="55" customWidth="1"/>
    <col min="10520" max="10520" width="34" style="55" customWidth="1"/>
    <col min="10521" max="10521" width="2.6328125" style="55" customWidth="1"/>
    <col min="10522" max="10752" width="9" style="55"/>
    <col min="10753" max="10753" width="1.90625" style="55" customWidth="1"/>
    <col min="10754" max="10754" width="3.90625" style="55" customWidth="1"/>
    <col min="10755" max="10755" width="16.26953125" style="55" customWidth="1"/>
    <col min="10756" max="10756" width="10" style="55" customWidth="1"/>
    <col min="10757" max="10757" width="7" style="55" customWidth="1"/>
    <col min="10758" max="10758" width="10" style="55" customWidth="1"/>
    <col min="10759" max="10760" width="7" style="55" customWidth="1"/>
    <col min="10761" max="10761" width="10" style="55" customWidth="1"/>
    <col min="10762" max="10763" width="7" style="55" customWidth="1"/>
    <col min="10764" max="10764" width="10" style="55" customWidth="1"/>
    <col min="10765" max="10766" width="7" style="55" customWidth="1"/>
    <col min="10767" max="10767" width="10" style="55" customWidth="1"/>
    <col min="10768" max="10769" width="7" style="55" customWidth="1"/>
    <col min="10770" max="10770" width="10" style="55" customWidth="1"/>
    <col min="10771" max="10772" width="7" style="55" customWidth="1"/>
    <col min="10773" max="10773" width="10" style="55" customWidth="1"/>
    <col min="10774" max="10775" width="7" style="55" customWidth="1"/>
    <col min="10776" max="10776" width="34" style="55" customWidth="1"/>
    <col min="10777" max="10777" width="2.6328125" style="55" customWidth="1"/>
    <col min="10778" max="11008" width="9" style="55"/>
    <col min="11009" max="11009" width="1.90625" style="55" customWidth="1"/>
    <col min="11010" max="11010" width="3.90625" style="55" customWidth="1"/>
    <col min="11011" max="11011" width="16.26953125" style="55" customWidth="1"/>
    <col min="11012" max="11012" width="10" style="55" customWidth="1"/>
    <col min="11013" max="11013" width="7" style="55" customWidth="1"/>
    <col min="11014" max="11014" width="10" style="55" customWidth="1"/>
    <col min="11015" max="11016" width="7" style="55" customWidth="1"/>
    <col min="11017" max="11017" width="10" style="55" customWidth="1"/>
    <col min="11018" max="11019" width="7" style="55" customWidth="1"/>
    <col min="11020" max="11020" width="10" style="55" customWidth="1"/>
    <col min="11021" max="11022" width="7" style="55" customWidth="1"/>
    <col min="11023" max="11023" width="10" style="55" customWidth="1"/>
    <col min="11024" max="11025" width="7" style="55" customWidth="1"/>
    <col min="11026" max="11026" width="10" style="55" customWidth="1"/>
    <col min="11027" max="11028" width="7" style="55" customWidth="1"/>
    <col min="11029" max="11029" width="10" style="55" customWidth="1"/>
    <col min="11030" max="11031" width="7" style="55" customWidth="1"/>
    <col min="11032" max="11032" width="34" style="55" customWidth="1"/>
    <col min="11033" max="11033" width="2.6328125" style="55" customWidth="1"/>
    <col min="11034" max="11264" width="9" style="55"/>
    <col min="11265" max="11265" width="1.90625" style="55" customWidth="1"/>
    <col min="11266" max="11266" width="3.90625" style="55" customWidth="1"/>
    <col min="11267" max="11267" width="16.26953125" style="55" customWidth="1"/>
    <col min="11268" max="11268" width="10" style="55" customWidth="1"/>
    <col min="11269" max="11269" width="7" style="55" customWidth="1"/>
    <col min="11270" max="11270" width="10" style="55" customWidth="1"/>
    <col min="11271" max="11272" width="7" style="55" customWidth="1"/>
    <col min="11273" max="11273" width="10" style="55" customWidth="1"/>
    <col min="11274" max="11275" width="7" style="55" customWidth="1"/>
    <col min="11276" max="11276" width="10" style="55" customWidth="1"/>
    <col min="11277" max="11278" width="7" style="55" customWidth="1"/>
    <col min="11279" max="11279" width="10" style="55" customWidth="1"/>
    <col min="11280" max="11281" width="7" style="55" customWidth="1"/>
    <col min="11282" max="11282" width="10" style="55" customWidth="1"/>
    <col min="11283" max="11284" width="7" style="55" customWidth="1"/>
    <col min="11285" max="11285" width="10" style="55" customWidth="1"/>
    <col min="11286" max="11287" width="7" style="55" customWidth="1"/>
    <col min="11288" max="11288" width="34" style="55" customWidth="1"/>
    <col min="11289" max="11289" width="2.6328125" style="55" customWidth="1"/>
    <col min="11290" max="11520" width="9" style="55"/>
    <col min="11521" max="11521" width="1.90625" style="55" customWidth="1"/>
    <col min="11522" max="11522" width="3.90625" style="55" customWidth="1"/>
    <col min="11523" max="11523" width="16.26953125" style="55" customWidth="1"/>
    <col min="11524" max="11524" width="10" style="55" customWidth="1"/>
    <col min="11525" max="11525" width="7" style="55" customWidth="1"/>
    <col min="11526" max="11526" width="10" style="55" customWidth="1"/>
    <col min="11527" max="11528" width="7" style="55" customWidth="1"/>
    <col min="11529" max="11529" width="10" style="55" customWidth="1"/>
    <col min="11530" max="11531" width="7" style="55" customWidth="1"/>
    <col min="11532" max="11532" width="10" style="55" customWidth="1"/>
    <col min="11533" max="11534" width="7" style="55" customWidth="1"/>
    <col min="11535" max="11535" width="10" style="55" customWidth="1"/>
    <col min="11536" max="11537" width="7" style="55" customWidth="1"/>
    <col min="11538" max="11538" width="10" style="55" customWidth="1"/>
    <col min="11539" max="11540" width="7" style="55" customWidth="1"/>
    <col min="11541" max="11541" width="10" style="55" customWidth="1"/>
    <col min="11542" max="11543" width="7" style="55" customWidth="1"/>
    <col min="11544" max="11544" width="34" style="55" customWidth="1"/>
    <col min="11545" max="11545" width="2.6328125" style="55" customWidth="1"/>
    <col min="11546" max="11776" width="9" style="55"/>
    <col min="11777" max="11777" width="1.90625" style="55" customWidth="1"/>
    <col min="11778" max="11778" width="3.90625" style="55" customWidth="1"/>
    <col min="11779" max="11779" width="16.26953125" style="55" customWidth="1"/>
    <col min="11780" max="11780" width="10" style="55" customWidth="1"/>
    <col min="11781" max="11781" width="7" style="55" customWidth="1"/>
    <col min="11782" max="11782" width="10" style="55" customWidth="1"/>
    <col min="11783" max="11784" width="7" style="55" customWidth="1"/>
    <col min="11785" max="11785" width="10" style="55" customWidth="1"/>
    <col min="11786" max="11787" width="7" style="55" customWidth="1"/>
    <col min="11788" max="11788" width="10" style="55" customWidth="1"/>
    <col min="11789" max="11790" width="7" style="55" customWidth="1"/>
    <col min="11791" max="11791" width="10" style="55" customWidth="1"/>
    <col min="11792" max="11793" width="7" style="55" customWidth="1"/>
    <col min="11794" max="11794" width="10" style="55" customWidth="1"/>
    <col min="11795" max="11796" width="7" style="55" customWidth="1"/>
    <col min="11797" max="11797" width="10" style="55" customWidth="1"/>
    <col min="11798" max="11799" width="7" style="55" customWidth="1"/>
    <col min="11800" max="11800" width="34" style="55" customWidth="1"/>
    <col min="11801" max="11801" width="2.6328125" style="55" customWidth="1"/>
    <col min="11802" max="12032" width="9" style="55"/>
    <col min="12033" max="12033" width="1.90625" style="55" customWidth="1"/>
    <col min="12034" max="12034" width="3.90625" style="55" customWidth="1"/>
    <col min="12035" max="12035" width="16.26953125" style="55" customWidth="1"/>
    <col min="12036" max="12036" width="10" style="55" customWidth="1"/>
    <col min="12037" max="12037" width="7" style="55" customWidth="1"/>
    <col min="12038" max="12038" width="10" style="55" customWidth="1"/>
    <col min="12039" max="12040" width="7" style="55" customWidth="1"/>
    <col min="12041" max="12041" width="10" style="55" customWidth="1"/>
    <col min="12042" max="12043" width="7" style="55" customWidth="1"/>
    <col min="12044" max="12044" width="10" style="55" customWidth="1"/>
    <col min="12045" max="12046" width="7" style="55" customWidth="1"/>
    <col min="12047" max="12047" width="10" style="55" customWidth="1"/>
    <col min="12048" max="12049" width="7" style="55" customWidth="1"/>
    <col min="12050" max="12050" width="10" style="55" customWidth="1"/>
    <col min="12051" max="12052" width="7" style="55" customWidth="1"/>
    <col min="12053" max="12053" width="10" style="55" customWidth="1"/>
    <col min="12054" max="12055" width="7" style="55" customWidth="1"/>
    <col min="12056" max="12056" width="34" style="55" customWidth="1"/>
    <col min="12057" max="12057" width="2.6328125" style="55" customWidth="1"/>
    <col min="12058" max="12288" width="9" style="55"/>
    <col min="12289" max="12289" width="1.90625" style="55" customWidth="1"/>
    <col min="12290" max="12290" width="3.90625" style="55" customWidth="1"/>
    <col min="12291" max="12291" width="16.26953125" style="55" customWidth="1"/>
    <col min="12292" max="12292" width="10" style="55" customWidth="1"/>
    <col min="12293" max="12293" width="7" style="55" customWidth="1"/>
    <col min="12294" max="12294" width="10" style="55" customWidth="1"/>
    <col min="12295" max="12296" width="7" style="55" customWidth="1"/>
    <col min="12297" max="12297" width="10" style="55" customWidth="1"/>
    <col min="12298" max="12299" width="7" style="55" customWidth="1"/>
    <col min="12300" max="12300" width="10" style="55" customWidth="1"/>
    <col min="12301" max="12302" width="7" style="55" customWidth="1"/>
    <col min="12303" max="12303" width="10" style="55" customWidth="1"/>
    <col min="12304" max="12305" width="7" style="55" customWidth="1"/>
    <col min="12306" max="12306" width="10" style="55" customWidth="1"/>
    <col min="12307" max="12308" width="7" style="55" customWidth="1"/>
    <col min="12309" max="12309" width="10" style="55" customWidth="1"/>
    <col min="12310" max="12311" width="7" style="55" customWidth="1"/>
    <col min="12312" max="12312" width="34" style="55" customWidth="1"/>
    <col min="12313" max="12313" width="2.6328125" style="55" customWidth="1"/>
    <col min="12314" max="12544" width="9" style="55"/>
    <col min="12545" max="12545" width="1.90625" style="55" customWidth="1"/>
    <col min="12546" max="12546" width="3.90625" style="55" customWidth="1"/>
    <col min="12547" max="12547" width="16.26953125" style="55" customWidth="1"/>
    <col min="12548" max="12548" width="10" style="55" customWidth="1"/>
    <col min="12549" max="12549" width="7" style="55" customWidth="1"/>
    <col min="12550" max="12550" width="10" style="55" customWidth="1"/>
    <col min="12551" max="12552" width="7" style="55" customWidth="1"/>
    <col min="12553" max="12553" width="10" style="55" customWidth="1"/>
    <col min="12554" max="12555" width="7" style="55" customWidth="1"/>
    <col min="12556" max="12556" width="10" style="55" customWidth="1"/>
    <col min="12557" max="12558" width="7" style="55" customWidth="1"/>
    <col min="12559" max="12559" width="10" style="55" customWidth="1"/>
    <col min="12560" max="12561" width="7" style="55" customWidth="1"/>
    <col min="12562" max="12562" width="10" style="55" customWidth="1"/>
    <col min="12563" max="12564" width="7" style="55" customWidth="1"/>
    <col min="12565" max="12565" width="10" style="55" customWidth="1"/>
    <col min="12566" max="12567" width="7" style="55" customWidth="1"/>
    <col min="12568" max="12568" width="34" style="55" customWidth="1"/>
    <col min="12569" max="12569" width="2.6328125" style="55" customWidth="1"/>
    <col min="12570" max="12800" width="9" style="55"/>
    <col min="12801" max="12801" width="1.90625" style="55" customWidth="1"/>
    <col min="12802" max="12802" width="3.90625" style="55" customWidth="1"/>
    <col min="12803" max="12803" width="16.26953125" style="55" customWidth="1"/>
    <col min="12804" max="12804" width="10" style="55" customWidth="1"/>
    <col min="12805" max="12805" width="7" style="55" customWidth="1"/>
    <col min="12806" max="12806" width="10" style="55" customWidth="1"/>
    <col min="12807" max="12808" width="7" style="55" customWidth="1"/>
    <col min="12809" max="12809" width="10" style="55" customWidth="1"/>
    <col min="12810" max="12811" width="7" style="55" customWidth="1"/>
    <col min="12812" max="12812" width="10" style="55" customWidth="1"/>
    <col min="12813" max="12814" width="7" style="55" customWidth="1"/>
    <col min="12815" max="12815" width="10" style="55" customWidth="1"/>
    <col min="12816" max="12817" width="7" style="55" customWidth="1"/>
    <col min="12818" max="12818" width="10" style="55" customWidth="1"/>
    <col min="12819" max="12820" width="7" style="55" customWidth="1"/>
    <col min="12821" max="12821" width="10" style="55" customWidth="1"/>
    <col min="12822" max="12823" width="7" style="55" customWidth="1"/>
    <col min="12824" max="12824" width="34" style="55" customWidth="1"/>
    <col min="12825" max="12825" width="2.6328125" style="55" customWidth="1"/>
    <col min="12826" max="13056" width="9" style="55"/>
    <col min="13057" max="13057" width="1.90625" style="55" customWidth="1"/>
    <col min="13058" max="13058" width="3.90625" style="55" customWidth="1"/>
    <col min="13059" max="13059" width="16.26953125" style="55" customWidth="1"/>
    <col min="13060" max="13060" width="10" style="55" customWidth="1"/>
    <col min="13061" max="13061" width="7" style="55" customWidth="1"/>
    <col min="13062" max="13062" width="10" style="55" customWidth="1"/>
    <col min="13063" max="13064" width="7" style="55" customWidth="1"/>
    <col min="13065" max="13065" width="10" style="55" customWidth="1"/>
    <col min="13066" max="13067" width="7" style="55" customWidth="1"/>
    <col min="13068" max="13068" width="10" style="55" customWidth="1"/>
    <col min="13069" max="13070" width="7" style="55" customWidth="1"/>
    <col min="13071" max="13071" width="10" style="55" customWidth="1"/>
    <col min="13072" max="13073" width="7" style="55" customWidth="1"/>
    <col min="13074" max="13074" width="10" style="55" customWidth="1"/>
    <col min="13075" max="13076" width="7" style="55" customWidth="1"/>
    <col min="13077" max="13077" width="10" style="55" customWidth="1"/>
    <col min="13078" max="13079" width="7" style="55" customWidth="1"/>
    <col min="13080" max="13080" width="34" style="55" customWidth="1"/>
    <col min="13081" max="13081" width="2.6328125" style="55" customWidth="1"/>
    <col min="13082" max="13312" width="9" style="55"/>
    <col min="13313" max="13313" width="1.90625" style="55" customWidth="1"/>
    <col min="13314" max="13314" width="3.90625" style="55" customWidth="1"/>
    <col min="13315" max="13315" width="16.26953125" style="55" customWidth="1"/>
    <col min="13316" max="13316" width="10" style="55" customWidth="1"/>
    <col min="13317" max="13317" width="7" style="55" customWidth="1"/>
    <col min="13318" max="13318" width="10" style="55" customWidth="1"/>
    <col min="13319" max="13320" width="7" style="55" customWidth="1"/>
    <col min="13321" max="13321" width="10" style="55" customWidth="1"/>
    <col min="13322" max="13323" width="7" style="55" customWidth="1"/>
    <col min="13324" max="13324" width="10" style="55" customWidth="1"/>
    <col min="13325" max="13326" width="7" style="55" customWidth="1"/>
    <col min="13327" max="13327" width="10" style="55" customWidth="1"/>
    <col min="13328" max="13329" width="7" style="55" customWidth="1"/>
    <col min="13330" max="13330" width="10" style="55" customWidth="1"/>
    <col min="13331" max="13332" width="7" style="55" customWidth="1"/>
    <col min="13333" max="13333" width="10" style="55" customWidth="1"/>
    <col min="13334" max="13335" width="7" style="55" customWidth="1"/>
    <col min="13336" max="13336" width="34" style="55" customWidth="1"/>
    <col min="13337" max="13337" width="2.6328125" style="55" customWidth="1"/>
    <col min="13338" max="13568" width="9" style="55"/>
    <col min="13569" max="13569" width="1.90625" style="55" customWidth="1"/>
    <col min="13570" max="13570" width="3.90625" style="55" customWidth="1"/>
    <col min="13571" max="13571" width="16.26953125" style="55" customWidth="1"/>
    <col min="13572" max="13572" width="10" style="55" customWidth="1"/>
    <col min="13573" max="13573" width="7" style="55" customWidth="1"/>
    <col min="13574" max="13574" width="10" style="55" customWidth="1"/>
    <col min="13575" max="13576" width="7" style="55" customWidth="1"/>
    <col min="13577" max="13577" width="10" style="55" customWidth="1"/>
    <col min="13578" max="13579" width="7" style="55" customWidth="1"/>
    <col min="13580" max="13580" width="10" style="55" customWidth="1"/>
    <col min="13581" max="13582" width="7" style="55" customWidth="1"/>
    <col min="13583" max="13583" width="10" style="55" customWidth="1"/>
    <col min="13584" max="13585" width="7" style="55" customWidth="1"/>
    <col min="13586" max="13586" width="10" style="55" customWidth="1"/>
    <col min="13587" max="13588" width="7" style="55" customWidth="1"/>
    <col min="13589" max="13589" width="10" style="55" customWidth="1"/>
    <col min="13590" max="13591" width="7" style="55" customWidth="1"/>
    <col min="13592" max="13592" width="34" style="55" customWidth="1"/>
    <col min="13593" max="13593" width="2.6328125" style="55" customWidth="1"/>
    <col min="13594" max="13824" width="9" style="55"/>
    <col min="13825" max="13825" width="1.90625" style="55" customWidth="1"/>
    <col min="13826" max="13826" width="3.90625" style="55" customWidth="1"/>
    <col min="13827" max="13827" width="16.26953125" style="55" customWidth="1"/>
    <col min="13828" max="13828" width="10" style="55" customWidth="1"/>
    <col min="13829" max="13829" width="7" style="55" customWidth="1"/>
    <col min="13830" max="13830" width="10" style="55" customWidth="1"/>
    <col min="13831" max="13832" width="7" style="55" customWidth="1"/>
    <col min="13833" max="13833" width="10" style="55" customWidth="1"/>
    <col min="13834" max="13835" width="7" style="55" customWidth="1"/>
    <col min="13836" max="13836" width="10" style="55" customWidth="1"/>
    <col min="13837" max="13838" width="7" style="55" customWidth="1"/>
    <col min="13839" max="13839" width="10" style="55" customWidth="1"/>
    <col min="13840" max="13841" width="7" style="55" customWidth="1"/>
    <col min="13842" max="13842" width="10" style="55" customWidth="1"/>
    <col min="13843" max="13844" width="7" style="55" customWidth="1"/>
    <col min="13845" max="13845" width="10" style="55" customWidth="1"/>
    <col min="13846" max="13847" width="7" style="55" customWidth="1"/>
    <col min="13848" max="13848" width="34" style="55" customWidth="1"/>
    <col min="13849" max="13849" width="2.6328125" style="55" customWidth="1"/>
    <col min="13850" max="14080" width="9" style="55"/>
    <col min="14081" max="14081" width="1.90625" style="55" customWidth="1"/>
    <col min="14082" max="14082" width="3.90625" style="55" customWidth="1"/>
    <col min="14083" max="14083" width="16.26953125" style="55" customWidth="1"/>
    <col min="14084" max="14084" width="10" style="55" customWidth="1"/>
    <col min="14085" max="14085" width="7" style="55" customWidth="1"/>
    <col min="14086" max="14086" width="10" style="55" customWidth="1"/>
    <col min="14087" max="14088" width="7" style="55" customWidth="1"/>
    <col min="14089" max="14089" width="10" style="55" customWidth="1"/>
    <col min="14090" max="14091" width="7" style="55" customWidth="1"/>
    <col min="14092" max="14092" width="10" style="55" customWidth="1"/>
    <col min="14093" max="14094" width="7" style="55" customWidth="1"/>
    <col min="14095" max="14095" width="10" style="55" customWidth="1"/>
    <col min="14096" max="14097" width="7" style="55" customWidth="1"/>
    <col min="14098" max="14098" width="10" style="55" customWidth="1"/>
    <col min="14099" max="14100" width="7" style="55" customWidth="1"/>
    <col min="14101" max="14101" width="10" style="55" customWidth="1"/>
    <col min="14102" max="14103" width="7" style="55" customWidth="1"/>
    <col min="14104" max="14104" width="34" style="55" customWidth="1"/>
    <col min="14105" max="14105" width="2.6328125" style="55" customWidth="1"/>
    <col min="14106" max="14336" width="9" style="55"/>
    <col min="14337" max="14337" width="1.90625" style="55" customWidth="1"/>
    <col min="14338" max="14338" width="3.90625" style="55" customWidth="1"/>
    <col min="14339" max="14339" width="16.26953125" style="55" customWidth="1"/>
    <col min="14340" max="14340" width="10" style="55" customWidth="1"/>
    <col min="14341" max="14341" width="7" style="55" customWidth="1"/>
    <col min="14342" max="14342" width="10" style="55" customWidth="1"/>
    <col min="14343" max="14344" width="7" style="55" customWidth="1"/>
    <col min="14345" max="14345" width="10" style="55" customWidth="1"/>
    <col min="14346" max="14347" width="7" style="55" customWidth="1"/>
    <col min="14348" max="14348" width="10" style="55" customWidth="1"/>
    <col min="14349" max="14350" width="7" style="55" customWidth="1"/>
    <col min="14351" max="14351" width="10" style="55" customWidth="1"/>
    <col min="14352" max="14353" width="7" style="55" customWidth="1"/>
    <col min="14354" max="14354" width="10" style="55" customWidth="1"/>
    <col min="14355" max="14356" width="7" style="55" customWidth="1"/>
    <col min="14357" max="14357" width="10" style="55" customWidth="1"/>
    <col min="14358" max="14359" width="7" style="55" customWidth="1"/>
    <col min="14360" max="14360" width="34" style="55" customWidth="1"/>
    <col min="14361" max="14361" width="2.6328125" style="55" customWidth="1"/>
    <col min="14362" max="14592" width="9" style="55"/>
    <col min="14593" max="14593" width="1.90625" style="55" customWidth="1"/>
    <col min="14594" max="14594" width="3.90625" style="55" customWidth="1"/>
    <col min="14595" max="14595" width="16.26953125" style="55" customWidth="1"/>
    <col min="14596" max="14596" width="10" style="55" customWidth="1"/>
    <col min="14597" max="14597" width="7" style="55" customWidth="1"/>
    <col min="14598" max="14598" width="10" style="55" customWidth="1"/>
    <col min="14599" max="14600" width="7" style="55" customWidth="1"/>
    <col min="14601" max="14601" width="10" style="55" customWidth="1"/>
    <col min="14602" max="14603" width="7" style="55" customWidth="1"/>
    <col min="14604" max="14604" width="10" style="55" customWidth="1"/>
    <col min="14605" max="14606" width="7" style="55" customWidth="1"/>
    <col min="14607" max="14607" width="10" style="55" customWidth="1"/>
    <col min="14608" max="14609" width="7" style="55" customWidth="1"/>
    <col min="14610" max="14610" width="10" style="55" customWidth="1"/>
    <col min="14611" max="14612" width="7" style="55" customWidth="1"/>
    <col min="14613" max="14613" width="10" style="55" customWidth="1"/>
    <col min="14614" max="14615" width="7" style="55" customWidth="1"/>
    <col min="14616" max="14616" width="34" style="55" customWidth="1"/>
    <col min="14617" max="14617" width="2.6328125" style="55" customWidth="1"/>
    <col min="14618" max="14848" width="9" style="55"/>
    <col min="14849" max="14849" width="1.90625" style="55" customWidth="1"/>
    <col min="14850" max="14850" width="3.90625" style="55" customWidth="1"/>
    <col min="14851" max="14851" width="16.26953125" style="55" customWidth="1"/>
    <col min="14852" max="14852" width="10" style="55" customWidth="1"/>
    <col min="14853" max="14853" width="7" style="55" customWidth="1"/>
    <col min="14854" max="14854" width="10" style="55" customWidth="1"/>
    <col min="14855" max="14856" width="7" style="55" customWidth="1"/>
    <col min="14857" max="14857" width="10" style="55" customWidth="1"/>
    <col min="14858" max="14859" width="7" style="55" customWidth="1"/>
    <col min="14860" max="14860" width="10" style="55" customWidth="1"/>
    <col min="14861" max="14862" width="7" style="55" customWidth="1"/>
    <col min="14863" max="14863" width="10" style="55" customWidth="1"/>
    <col min="14864" max="14865" width="7" style="55" customWidth="1"/>
    <col min="14866" max="14866" width="10" style="55" customWidth="1"/>
    <col min="14867" max="14868" width="7" style="55" customWidth="1"/>
    <col min="14869" max="14869" width="10" style="55" customWidth="1"/>
    <col min="14870" max="14871" width="7" style="55" customWidth="1"/>
    <col min="14872" max="14872" width="34" style="55" customWidth="1"/>
    <col min="14873" max="14873" width="2.6328125" style="55" customWidth="1"/>
    <col min="14874" max="15104" width="9" style="55"/>
    <col min="15105" max="15105" width="1.90625" style="55" customWidth="1"/>
    <col min="15106" max="15106" width="3.90625" style="55" customWidth="1"/>
    <col min="15107" max="15107" width="16.26953125" style="55" customWidth="1"/>
    <col min="15108" max="15108" width="10" style="55" customWidth="1"/>
    <col min="15109" max="15109" width="7" style="55" customWidth="1"/>
    <col min="15110" max="15110" width="10" style="55" customWidth="1"/>
    <col min="15111" max="15112" width="7" style="55" customWidth="1"/>
    <col min="15113" max="15113" width="10" style="55" customWidth="1"/>
    <col min="15114" max="15115" width="7" style="55" customWidth="1"/>
    <col min="15116" max="15116" width="10" style="55" customWidth="1"/>
    <col min="15117" max="15118" width="7" style="55" customWidth="1"/>
    <col min="15119" max="15119" width="10" style="55" customWidth="1"/>
    <col min="15120" max="15121" width="7" style="55" customWidth="1"/>
    <col min="15122" max="15122" width="10" style="55" customWidth="1"/>
    <col min="15123" max="15124" width="7" style="55" customWidth="1"/>
    <col min="15125" max="15125" width="10" style="55" customWidth="1"/>
    <col min="15126" max="15127" width="7" style="55" customWidth="1"/>
    <col min="15128" max="15128" width="34" style="55" customWidth="1"/>
    <col min="15129" max="15129" width="2.6328125" style="55" customWidth="1"/>
    <col min="15130" max="15360" width="9" style="55"/>
    <col min="15361" max="15361" width="1.90625" style="55" customWidth="1"/>
    <col min="15362" max="15362" width="3.90625" style="55" customWidth="1"/>
    <col min="15363" max="15363" width="16.26953125" style="55" customWidth="1"/>
    <col min="15364" max="15364" width="10" style="55" customWidth="1"/>
    <col min="15365" max="15365" width="7" style="55" customWidth="1"/>
    <col min="15366" max="15366" width="10" style="55" customWidth="1"/>
    <col min="15367" max="15368" width="7" style="55" customWidth="1"/>
    <col min="15369" max="15369" width="10" style="55" customWidth="1"/>
    <col min="15370" max="15371" width="7" style="55" customWidth="1"/>
    <col min="15372" max="15372" width="10" style="55" customWidth="1"/>
    <col min="15373" max="15374" width="7" style="55" customWidth="1"/>
    <col min="15375" max="15375" width="10" style="55" customWidth="1"/>
    <col min="15376" max="15377" width="7" style="55" customWidth="1"/>
    <col min="15378" max="15378" width="10" style="55" customWidth="1"/>
    <col min="15379" max="15380" width="7" style="55" customWidth="1"/>
    <col min="15381" max="15381" width="10" style="55" customWidth="1"/>
    <col min="15382" max="15383" width="7" style="55" customWidth="1"/>
    <col min="15384" max="15384" width="34" style="55" customWidth="1"/>
    <col min="15385" max="15385" width="2.6328125" style="55" customWidth="1"/>
    <col min="15386" max="15616" width="9" style="55"/>
    <col min="15617" max="15617" width="1.90625" style="55" customWidth="1"/>
    <col min="15618" max="15618" width="3.90625" style="55" customWidth="1"/>
    <col min="15619" max="15619" width="16.26953125" style="55" customWidth="1"/>
    <col min="15620" max="15620" width="10" style="55" customWidth="1"/>
    <col min="15621" max="15621" width="7" style="55" customWidth="1"/>
    <col min="15622" max="15622" width="10" style="55" customWidth="1"/>
    <col min="15623" max="15624" width="7" style="55" customWidth="1"/>
    <col min="15625" max="15625" width="10" style="55" customWidth="1"/>
    <col min="15626" max="15627" width="7" style="55" customWidth="1"/>
    <col min="15628" max="15628" width="10" style="55" customWidth="1"/>
    <col min="15629" max="15630" width="7" style="55" customWidth="1"/>
    <col min="15631" max="15631" width="10" style="55" customWidth="1"/>
    <col min="15632" max="15633" width="7" style="55" customWidth="1"/>
    <col min="15634" max="15634" width="10" style="55" customWidth="1"/>
    <col min="15635" max="15636" width="7" style="55" customWidth="1"/>
    <col min="15637" max="15637" width="10" style="55" customWidth="1"/>
    <col min="15638" max="15639" width="7" style="55" customWidth="1"/>
    <col min="15640" max="15640" width="34" style="55" customWidth="1"/>
    <col min="15641" max="15641" width="2.6328125" style="55" customWidth="1"/>
    <col min="15642" max="15872" width="9" style="55"/>
    <col min="15873" max="15873" width="1.90625" style="55" customWidth="1"/>
    <col min="15874" max="15874" width="3.90625" style="55" customWidth="1"/>
    <col min="15875" max="15875" width="16.26953125" style="55" customWidth="1"/>
    <col min="15876" max="15876" width="10" style="55" customWidth="1"/>
    <col min="15877" max="15877" width="7" style="55" customWidth="1"/>
    <col min="15878" max="15878" width="10" style="55" customWidth="1"/>
    <col min="15879" max="15880" width="7" style="55" customWidth="1"/>
    <col min="15881" max="15881" width="10" style="55" customWidth="1"/>
    <col min="15882" max="15883" width="7" style="55" customWidth="1"/>
    <col min="15884" max="15884" width="10" style="55" customWidth="1"/>
    <col min="15885" max="15886" width="7" style="55" customWidth="1"/>
    <col min="15887" max="15887" width="10" style="55" customWidth="1"/>
    <col min="15888" max="15889" width="7" style="55" customWidth="1"/>
    <col min="15890" max="15890" width="10" style="55" customWidth="1"/>
    <col min="15891" max="15892" width="7" style="55" customWidth="1"/>
    <col min="15893" max="15893" width="10" style="55" customWidth="1"/>
    <col min="15894" max="15895" width="7" style="55" customWidth="1"/>
    <col min="15896" max="15896" width="34" style="55" customWidth="1"/>
    <col min="15897" max="15897" width="2.6328125" style="55" customWidth="1"/>
    <col min="15898" max="16128" width="9" style="55"/>
    <col min="16129" max="16129" width="1.90625" style="55" customWidth="1"/>
    <col min="16130" max="16130" width="3.90625" style="55" customWidth="1"/>
    <col min="16131" max="16131" width="16.26953125" style="55" customWidth="1"/>
    <col min="16132" max="16132" width="10" style="55" customWidth="1"/>
    <col min="16133" max="16133" width="7" style="55" customWidth="1"/>
    <col min="16134" max="16134" width="10" style="55" customWidth="1"/>
    <col min="16135" max="16136" width="7" style="55" customWidth="1"/>
    <col min="16137" max="16137" width="10" style="55" customWidth="1"/>
    <col min="16138" max="16139" width="7" style="55" customWidth="1"/>
    <col min="16140" max="16140" width="10" style="55" customWidth="1"/>
    <col min="16141" max="16142" width="7" style="55" customWidth="1"/>
    <col min="16143" max="16143" width="10" style="55" customWidth="1"/>
    <col min="16144" max="16145" width="7" style="55" customWidth="1"/>
    <col min="16146" max="16146" width="10" style="55" customWidth="1"/>
    <col min="16147" max="16148" width="7" style="55" customWidth="1"/>
    <col min="16149" max="16149" width="10" style="55" customWidth="1"/>
    <col min="16150" max="16151" width="7" style="55" customWidth="1"/>
    <col min="16152" max="16152" width="34" style="55" customWidth="1"/>
    <col min="16153" max="16153" width="2.6328125" style="55" customWidth="1"/>
    <col min="16154" max="16384" width="9" style="55"/>
  </cols>
  <sheetData>
    <row r="1" spans="2:24" ht="18.649999999999999" customHeight="1" thickBot="1" x14ac:dyDescent="0.25">
      <c r="B1" s="12" t="s">
        <v>219</v>
      </c>
      <c r="C1" s="49"/>
      <c r="D1" s="50"/>
      <c r="E1" s="51"/>
      <c r="F1" s="51"/>
      <c r="G1" s="50"/>
      <c r="H1" s="50"/>
      <c r="I1" s="52"/>
      <c r="J1" s="53"/>
      <c r="K1" s="53"/>
      <c r="L1" s="51"/>
      <c r="X1" s="55" t="s">
        <v>3</v>
      </c>
    </row>
    <row r="2" spans="2:24" ht="12.65" customHeight="1" x14ac:dyDescent="0.2">
      <c r="B2" s="523"/>
      <c r="C2" s="524"/>
      <c r="D2" s="565" t="s">
        <v>99</v>
      </c>
      <c r="E2" s="559"/>
      <c r="F2" s="566" t="s">
        <v>99</v>
      </c>
      <c r="G2" s="566"/>
      <c r="H2" s="567"/>
      <c r="I2" s="565" t="s">
        <v>100</v>
      </c>
      <c r="J2" s="558"/>
      <c r="K2" s="559"/>
      <c r="L2" s="557" t="s">
        <v>100</v>
      </c>
      <c r="M2" s="558"/>
      <c r="N2" s="559"/>
      <c r="O2" s="557" t="s">
        <v>100</v>
      </c>
      <c r="P2" s="558"/>
      <c r="Q2" s="559"/>
      <c r="R2" s="557" t="s">
        <v>100</v>
      </c>
      <c r="S2" s="558"/>
      <c r="T2" s="559"/>
      <c r="U2" s="557" t="s">
        <v>100</v>
      </c>
      <c r="V2" s="558"/>
      <c r="W2" s="559"/>
      <c r="X2" s="320" t="s">
        <v>2</v>
      </c>
    </row>
    <row r="3" spans="2:24" ht="12.65" customHeight="1" x14ac:dyDescent="0.2">
      <c r="B3" s="525"/>
      <c r="C3" s="526"/>
      <c r="D3" s="560" t="s">
        <v>102</v>
      </c>
      <c r="E3" s="561"/>
      <c r="F3" s="562" t="s">
        <v>102</v>
      </c>
      <c r="G3" s="562"/>
      <c r="H3" s="563"/>
      <c r="I3" s="564" t="s">
        <v>102</v>
      </c>
      <c r="J3" s="562"/>
      <c r="K3" s="562"/>
      <c r="L3" s="562" t="s">
        <v>102</v>
      </c>
      <c r="M3" s="562"/>
      <c r="N3" s="562"/>
      <c r="O3" s="562" t="s">
        <v>102</v>
      </c>
      <c r="P3" s="562"/>
      <c r="Q3" s="562"/>
      <c r="R3" s="562" t="s">
        <v>102</v>
      </c>
      <c r="S3" s="562"/>
      <c r="T3" s="562"/>
      <c r="U3" s="562" t="s">
        <v>102</v>
      </c>
      <c r="V3" s="562"/>
      <c r="W3" s="562"/>
      <c r="X3" s="321"/>
    </row>
    <row r="4" spans="2:24" s="61" customFormat="1" ht="12.65" customHeight="1" x14ac:dyDescent="0.2">
      <c r="B4" s="548" t="s">
        <v>103</v>
      </c>
      <c r="C4" s="549"/>
      <c r="D4" s="245" t="s">
        <v>104</v>
      </c>
      <c r="E4" s="57" t="s">
        <v>105</v>
      </c>
      <c r="F4" s="56" t="s">
        <v>104</v>
      </c>
      <c r="G4" s="58" t="s">
        <v>105</v>
      </c>
      <c r="H4" s="246" t="s">
        <v>106</v>
      </c>
      <c r="I4" s="245" t="s">
        <v>104</v>
      </c>
      <c r="J4" s="57" t="s">
        <v>105</v>
      </c>
      <c r="K4" s="59" t="s">
        <v>107</v>
      </c>
      <c r="L4" s="60" t="s">
        <v>104</v>
      </c>
      <c r="M4" s="58" t="s">
        <v>105</v>
      </c>
      <c r="N4" s="59" t="s">
        <v>107</v>
      </c>
      <c r="O4" s="56" t="s">
        <v>104</v>
      </c>
      <c r="P4" s="57" t="s">
        <v>105</v>
      </c>
      <c r="Q4" s="59" t="s">
        <v>107</v>
      </c>
      <c r="R4" s="60" t="s">
        <v>104</v>
      </c>
      <c r="S4" s="58" t="s">
        <v>105</v>
      </c>
      <c r="T4" s="59" t="s">
        <v>107</v>
      </c>
      <c r="U4" s="60" t="s">
        <v>104</v>
      </c>
      <c r="V4" s="58" t="s">
        <v>105</v>
      </c>
      <c r="W4" s="59" t="s">
        <v>107</v>
      </c>
      <c r="X4" s="322"/>
    </row>
    <row r="5" spans="2:24" ht="12.65" customHeight="1" x14ac:dyDescent="0.2">
      <c r="B5" s="550" t="s">
        <v>0</v>
      </c>
      <c r="C5" s="551"/>
      <c r="D5" s="247">
        <f>SUM(D6:D9)-D10</f>
        <v>0</v>
      </c>
      <c r="E5" s="63">
        <v>1</v>
      </c>
      <c r="F5" s="62">
        <f>SUM(F6:F9)-F10</f>
        <v>0</v>
      </c>
      <c r="G5" s="64">
        <v>1</v>
      </c>
      <c r="H5" s="248" t="e">
        <f>IF(F5="","",F5/D5)</f>
        <v>#DIV/0!</v>
      </c>
      <c r="I5" s="247">
        <f>SUM(I6:I9)-I10</f>
        <v>0</v>
      </c>
      <c r="J5" s="63">
        <v>1</v>
      </c>
      <c r="K5" s="65">
        <f>IF(I5="","",I5/G5)</f>
        <v>0</v>
      </c>
      <c r="L5" s="62">
        <f>SUM(L6:L9)-L10</f>
        <v>0</v>
      </c>
      <c r="M5" s="64">
        <v>1</v>
      </c>
      <c r="N5" s="65">
        <f>IF(L5="","",L5/J5)</f>
        <v>0</v>
      </c>
      <c r="O5" s="62">
        <f>SUM(O6:O9)-O10</f>
        <v>0</v>
      </c>
      <c r="P5" s="63">
        <v>1</v>
      </c>
      <c r="Q5" s="65">
        <f>IF(O5="","",O5/M5)</f>
        <v>0</v>
      </c>
      <c r="R5" s="62">
        <f>SUM(R6:R9)-R10</f>
        <v>0</v>
      </c>
      <c r="S5" s="64">
        <v>1</v>
      </c>
      <c r="T5" s="65">
        <f>IF(R5="","",R5/P5)</f>
        <v>0</v>
      </c>
      <c r="U5" s="62">
        <f>SUM(U6:U9)-U10</f>
        <v>0</v>
      </c>
      <c r="V5" s="64">
        <v>1</v>
      </c>
      <c r="W5" s="65">
        <f>IF(U5="","",U5/S5)</f>
        <v>0</v>
      </c>
      <c r="X5" s="323"/>
    </row>
    <row r="6" spans="2:24" ht="12.65" customHeight="1" x14ac:dyDescent="0.2">
      <c r="B6" s="299"/>
      <c r="C6" s="300" t="s">
        <v>108</v>
      </c>
      <c r="D6" s="249"/>
      <c r="E6" s="68" t="str">
        <f>IF(D6="","",D6/D$5)</f>
        <v/>
      </c>
      <c r="F6" s="199"/>
      <c r="G6" s="69" t="str">
        <f>IF(F6="","",F6/F$5)</f>
        <v/>
      </c>
      <c r="H6" s="250" t="str">
        <f t="shared" ref="H6:H57" si="0">IF(F6="","",F6/D6)</f>
        <v/>
      </c>
      <c r="I6" s="249"/>
      <c r="J6" s="71" t="str">
        <f>IF(I6="","",I6/I$5)</f>
        <v/>
      </c>
      <c r="K6" s="70" t="str">
        <f t="shared" ref="K6:K57" si="1">IF(I6="","",I6/G6)</f>
        <v/>
      </c>
      <c r="L6" s="199"/>
      <c r="M6" s="71" t="str">
        <f>IF(L6="","",L6/L$5)</f>
        <v/>
      </c>
      <c r="N6" s="70" t="str">
        <f t="shared" ref="N6:N57" si="2">IF(L6="","",L6/J6)</f>
        <v/>
      </c>
      <c r="O6" s="199"/>
      <c r="P6" s="71" t="str">
        <f>IF(O6="","",O6/O$5)</f>
        <v/>
      </c>
      <c r="Q6" s="70" t="str">
        <f t="shared" ref="Q6:Q57" si="3">IF(O6="","",O6/M6)</f>
        <v/>
      </c>
      <c r="R6" s="199"/>
      <c r="S6" s="71" t="str">
        <f>IF(R6="","",R6/R$5)</f>
        <v/>
      </c>
      <c r="T6" s="70" t="str">
        <f t="shared" ref="T6:T57" si="4">IF(R6="","",R6/P6)</f>
        <v/>
      </c>
      <c r="U6" s="199"/>
      <c r="V6" s="71" t="str">
        <f>IF(U6="","",U6/U$5)</f>
        <v/>
      </c>
      <c r="W6" s="70" t="str">
        <f t="shared" ref="W6:W57" si="5">IF(U6="","",U6/S6)</f>
        <v/>
      </c>
      <c r="X6" s="324"/>
    </row>
    <row r="7" spans="2:24" ht="12.65" customHeight="1" x14ac:dyDescent="0.2">
      <c r="B7" s="301"/>
      <c r="C7" s="302" t="s">
        <v>109</v>
      </c>
      <c r="D7" s="251"/>
      <c r="E7" s="74" t="str">
        <f t="shared" ref="E7:E58" si="6">IF(D7="","",D7/D$5)</f>
        <v/>
      </c>
      <c r="F7" s="200"/>
      <c r="G7" s="75" t="str">
        <f t="shared" ref="G7:G58" si="7">IF(F7="","",F7/F$5)</f>
        <v/>
      </c>
      <c r="H7" s="252" t="str">
        <f t="shared" si="0"/>
        <v/>
      </c>
      <c r="I7" s="251"/>
      <c r="J7" s="74" t="str">
        <f t="shared" ref="J7:J58" si="8">IF(I7="","",I7/I$5)</f>
        <v/>
      </c>
      <c r="K7" s="76" t="str">
        <f t="shared" si="1"/>
        <v/>
      </c>
      <c r="L7" s="200"/>
      <c r="M7" s="74" t="str">
        <f t="shared" ref="M7:M58" si="9">IF(L7="","",L7/L$5)</f>
        <v/>
      </c>
      <c r="N7" s="76" t="str">
        <f t="shared" si="2"/>
        <v/>
      </c>
      <c r="O7" s="200"/>
      <c r="P7" s="74" t="str">
        <f t="shared" ref="P7:P58" si="10">IF(O7="","",O7/O$5)</f>
        <v/>
      </c>
      <c r="Q7" s="76" t="str">
        <f t="shared" si="3"/>
        <v/>
      </c>
      <c r="R7" s="200"/>
      <c r="S7" s="74" t="str">
        <f t="shared" ref="S7:S58" si="11">IF(R7="","",R7/R$5)</f>
        <v/>
      </c>
      <c r="T7" s="76" t="str">
        <f t="shared" si="4"/>
        <v/>
      </c>
      <c r="U7" s="200"/>
      <c r="V7" s="74" t="str">
        <f t="shared" ref="V7:V58" si="12">IF(U7="","",U7/U$5)</f>
        <v/>
      </c>
      <c r="W7" s="76" t="str">
        <f t="shared" si="5"/>
        <v/>
      </c>
      <c r="X7" s="325"/>
    </row>
    <row r="8" spans="2:24" ht="12.65" customHeight="1" x14ac:dyDescent="0.2">
      <c r="B8" s="301"/>
      <c r="C8" s="302" t="s">
        <v>110</v>
      </c>
      <c r="D8" s="251"/>
      <c r="E8" s="74" t="str">
        <f t="shared" si="6"/>
        <v/>
      </c>
      <c r="F8" s="200"/>
      <c r="G8" s="75" t="str">
        <f t="shared" si="7"/>
        <v/>
      </c>
      <c r="H8" s="252" t="str">
        <f t="shared" si="0"/>
        <v/>
      </c>
      <c r="I8" s="251"/>
      <c r="J8" s="74" t="str">
        <f t="shared" si="8"/>
        <v/>
      </c>
      <c r="K8" s="76" t="str">
        <f t="shared" si="1"/>
        <v/>
      </c>
      <c r="L8" s="200"/>
      <c r="M8" s="74" t="str">
        <f t="shared" si="9"/>
        <v/>
      </c>
      <c r="N8" s="76" t="str">
        <f t="shared" si="2"/>
        <v/>
      </c>
      <c r="O8" s="200"/>
      <c r="P8" s="74" t="str">
        <f t="shared" si="10"/>
        <v/>
      </c>
      <c r="Q8" s="76" t="str">
        <f t="shared" si="3"/>
        <v/>
      </c>
      <c r="R8" s="200"/>
      <c r="S8" s="74" t="str">
        <f t="shared" si="11"/>
        <v/>
      </c>
      <c r="T8" s="76" t="str">
        <f t="shared" si="4"/>
        <v/>
      </c>
      <c r="U8" s="200"/>
      <c r="V8" s="74" t="str">
        <f t="shared" si="12"/>
        <v/>
      </c>
      <c r="W8" s="76" t="str">
        <f t="shared" si="5"/>
        <v/>
      </c>
      <c r="X8" s="325"/>
    </row>
    <row r="9" spans="2:24" ht="12.65" customHeight="1" x14ac:dyDescent="0.2">
      <c r="B9" s="301"/>
      <c r="C9" s="302" t="s">
        <v>8</v>
      </c>
      <c r="D9" s="253"/>
      <c r="E9" s="74" t="str">
        <f t="shared" si="6"/>
        <v/>
      </c>
      <c r="F9" s="201"/>
      <c r="G9" s="75" t="str">
        <f t="shared" si="7"/>
        <v/>
      </c>
      <c r="H9" s="252" t="str">
        <f t="shared" si="0"/>
        <v/>
      </c>
      <c r="I9" s="251"/>
      <c r="J9" s="74" t="str">
        <f t="shared" si="8"/>
        <v/>
      </c>
      <c r="K9" s="76" t="str">
        <f t="shared" si="1"/>
        <v/>
      </c>
      <c r="L9" s="200"/>
      <c r="M9" s="74" t="str">
        <f t="shared" si="9"/>
        <v/>
      </c>
      <c r="N9" s="76" t="str">
        <f t="shared" si="2"/>
        <v/>
      </c>
      <c r="O9" s="200"/>
      <c r="P9" s="74" t="str">
        <f t="shared" si="10"/>
        <v/>
      </c>
      <c r="Q9" s="76" t="str">
        <f t="shared" si="3"/>
        <v/>
      </c>
      <c r="R9" s="200"/>
      <c r="S9" s="74" t="str">
        <f t="shared" si="11"/>
        <v/>
      </c>
      <c r="T9" s="76" t="str">
        <f t="shared" si="4"/>
        <v/>
      </c>
      <c r="U9" s="200"/>
      <c r="V9" s="74" t="str">
        <f t="shared" si="12"/>
        <v/>
      </c>
      <c r="W9" s="76" t="str">
        <f t="shared" si="5"/>
        <v/>
      </c>
      <c r="X9" s="325"/>
    </row>
    <row r="10" spans="2:24" ht="12.65" customHeight="1" x14ac:dyDescent="0.2">
      <c r="B10" s="301"/>
      <c r="C10" s="302" t="s">
        <v>112</v>
      </c>
      <c r="D10" s="254"/>
      <c r="E10" s="79" t="str">
        <f t="shared" si="6"/>
        <v/>
      </c>
      <c r="F10" s="202"/>
      <c r="G10" s="80" t="str">
        <f t="shared" si="7"/>
        <v/>
      </c>
      <c r="H10" s="255" t="str">
        <f t="shared" si="0"/>
        <v/>
      </c>
      <c r="I10" s="254"/>
      <c r="J10" s="79" t="str">
        <f t="shared" si="8"/>
        <v/>
      </c>
      <c r="K10" s="81" t="str">
        <f t="shared" si="1"/>
        <v/>
      </c>
      <c r="L10" s="202"/>
      <c r="M10" s="79" t="str">
        <f t="shared" si="9"/>
        <v/>
      </c>
      <c r="N10" s="81" t="str">
        <f t="shared" si="2"/>
        <v/>
      </c>
      <c r="O10" s="202"/>
      <c r="P10" s="79" t="str">
        <f t="shared" si="10"/>
        <v/>
      </c>
      <c r="Q10" s="81" t="str">
        <f t="shared" si="3"/>
        <v/>
      </c>
      <c r="R10" s="202"/>
      <c r="S10" s="79" t="str">
        <f t="shared" si="11"/>
        <v/>
      </c>
      <c r="T10" s="81" t="str">
        <f t="shared" si="4"/>
        <v/>
      </c>
      <c r="U10" s="202"/>
      <c r="V10" s="79" t="str">
        <f t="shared" si="12"/>
        <v/>
      </c>
      <c r="W10" s="81" t="str">
        <f t="shared" si="5"/>
        <v/>
      </c>
      <c r="X10" s="326"/>
    </row>
    <row r="11" spans="2:24" ht="12.65" customHeight="1" x14ac:dyDescent="0.2">
      <c r="B11" s="550" t="s">
        <v>47</v>
      </c>
      <c r="C11" s="552"/>
      <c r="D11" s="256">
        <f>D12+D13+D14-D15</f>
        <v>0</v>
      </c>
      <c r="E11" s="83" t="e">
        <f t="shared" si="6"/>
        <v>#DIV/0!</v>
      </c>
      <c r="F11" s="203">
        <f>F12+F13+F14-F15</f>
        <v>0</v>
      </c>
      <c r="G11" s="84" t="e">
        <f t="shared" si="7"/>
        <v>#DIV/0!</v>
      </c>
      <c r="H11" s="257" t="e">
        <f t="shared" si="0"/>
        <v>#DIV/0!</v>
      </c>
      <c r="I11" s="256">
        <f>I12+I13+I14-I15</f>
        <v>0</v>
      </c>
      <c r="J11" s="84" t="e">
        <f t="shared" si="8"/>
        <v>#DIV/0!</v>
      </c>
      <c r="K11" s="85" t="e">
        <f t="shared" si="1"/>
        <v>#DIV/0!</v>
      </c>
      <c r="L11" s="204">
        <f>L12+L13+L14-L15</f>
        <v>0</v>
      </c>
      <c r="M11" s="84" t="e">
        <f t="shared" si="9"/>
        <v>#DIV/0!</v>
      </c>
      <c r="N11" s="85" t="e">
        <f t="shared" si="2"/>
        <v>#DIV/0!</v>
      </c>
      <c r="O11" s="204">
        <f>O12+O13+O14-O15</f>
        <v>0</v>
      </c>
      <c r="P11" s="84" t="e">
        <f t="shared" si="10"/>
        <v>#DIV/0!</v>
      </c>
      <c r="Q11" s="85" t="e">
        <f t="shared" si="3"/>
        <v>#DIV/0!</v>
      </c>
      <c r="R11" s="204">
        <f>R12+R13+R14-R15</f>
        <v>0</v>
      </c>
      <c r="S11" s="84" t="e">
        <f t="shared" si="11"/>
        <v>#DIV/0!</v>
      </c>
      <c r="T11" s="85" t="e">
        <f t="shared" si="4"/>
        <v>#DIV/0!</v>
      </c>
      <c r="U11" s="204">
        <f>U12+U13+U14-U15</f>
        <v>0</v>
      </c>
      <c r="V11" s="84" t="e">
        <f t="shared" si="12"/>
        <v>#DIV/0!</v>
      </c>
      <c r="W11" s="85" t="e">
        <f t="shared" si="5"/>
        <v>#DIV/0!</v>
      </c>
      <c r="X11" s="327"/>
    </row>
    <row r="12" spans="2:24" ht="12.65" customHeight="1" x14ac:dyDescent="0.2">
      <c r="B12" s="299"/>
      <c r="C12" s="303" t="s">
        <v>113</v>
      </c>
      <c r="D12" s="251"/>
      <c r="E12" s="86" t="str">
        <f t="shared" si="6"/>
        <v/>
      </c>
      <c r="F12" s="200"/>
      <c r="G12" s="87" t="str">
        <f t="shared" si="7"/>
        <v/>
      </c>
      <c r="H12" s="252" t="str">
        <f t="shared" si="0"/>
        <v/>
      </c>
      <c r="I12" s="251"/>
      <c r="J12" s="87" t="str">
        <f t="shared" si="8"/>
        <v/>
      </c>
      <c r="K12" s="76" t="str">
        <f t="shared" si="1"/>
        <v/>
      </c>
      <c r="L12" s="200"/>
      <c r="M12" s="87" t="str">
        <f t="shared" si="9"/>
        <v/>
      </c>
      <c r="N12" s="76" t="str">
        <f t="shared" si="2"/>
        <v/>
      </c>
      <c r="O12" s="200"/>
      <c r="P12" s="87" t="str">
        <f t="shared" si="10"/>
        <v/>
      </c>
      <c r="Q12" s="76" t="str">
        <f t="shared" si="3"/>
        <v/>
      </c>
      <c r="R12" s="200"/>
      <c r="S12" s="87" t="str">
        <f t="shared" si="11"/>
        <v/>
      </c>
      <c r="T12" s="76" t="str">
        <f t="shared" si="4"/>
        <v/>
      </c>
      <c r="U12" s="200"/>
      <c r="V12" s="87" t="str">
        <f t="shared" si="12"/>
        <v/>
      </c>
      <c r="W12" s="76" t="str">
        <f t="shared" si="5"/>
        <v/>
      </c>
      <c r="X12" s="325"/>
    </row>
    <row r="13" spans="2:24" ht="12.65" customHeight="1" x14ac:dyDescent="0.2">
      <c r="B13" s="299"/>
      <c r="C13" s="300" t="s">
        <v>114</v>
      </c>
      <c r="D13" s="251"/>
      <c r="E13" s="86" t="str">
        <f t="shared" si="6"/>
        <v/>
      </c>
      <c r="F13" s="200"/>
      <c r="G13" s="87" t="str">
        <f t="shared" si="7"/>
        <v/>
      </c>
      <c r="H13" s="252" t="str">
        <f t="shared" si="0"/>
        <v/>
      </c>
      <c r="I13" s="251"/>
      <c r="J13" s="87" t="str">
        <f t="shared" si="8"/>
        <v/>
      </c>
      <c r="K13" s="76" t="str">
        <f t="shared" si="1"/>
        <v/>
      </c>
      <c r="L13" s="200"/>
      <c r="M13" s="87" t="str">
        <f t="shared" si="9"/>
        <v/>
      </c>
      <c r="N13" s="76" t="str">
        <f t="shared" si="2"/>
        <v/>
      </c>
      <c r="O13" s="200"/>
      <c r="P13" s="87" t="str">
        <f t="shared" si="10"/>
        <v/>
      </c>
      <c r="Q13" s="76" t="str">
        <f t="shared" si="3"/>
        <v/>
      </c>
      <c r="R13" s="200"/>
      <c r="S13" s="87" t="str">
        <f t="shared" si="11"/>
        <v/>
      </c>
      <c r="T13" s="76" t="str">
        <f t="shared" si="4"/>
        <v/>
      </c>
      <c r="U13" s="200"/>
      <c r="V13" s="87" t="str">
        <f t="shared" si="12"/>
        <v/>
      </c>
      <c r="W13" s="76" t="str">
        <f t="shared" si="5"/>
        <v/>
      </c>
      <c r="X13" s="325"/>
    </row>
    <row r="14" spans="2:24" ht="12.65" customHeight="1" x14ac:dyDescent="0.2">
      <c r="B14" s="301"/>
      <c r="C14" s="304" t="s">
        <v>115</v>
      </c>
      <c r="D14" s="253"/>
      <c r="E14" s="86" t="str">
        <f t="shared" si="6"/>
        <v/>
      </c>
      <c r="F14" s="77"/>
      <c r="G14" s="87" t="str">
        <f t="shared" si="7"/>
        <v/>
      </c>
      <c r="H14" s="252" t="str">
        <f t="shared" si="0"/>
        <v/>
      </c>
      <c r="I14" s="253"/>
      <c r="J14" s="87" t="str">
        <f t="shared" si="8"/>
        <v/>
      </c>
      <c r="K14" s="88" t="str">
        <f t="shared" si="1"/>
        <v/>
      </c>
      <c r="L14" s="77"/>
      <c r="M14" s="87" t="str">
        <f t="shared" si="9"/>
        <v/>
      </c>
      <c r="N14" s="88" t="str">
        <f t="shared" si="2"/>
        <v/>
      </c>
      <c r="O14" s="77"/>
      <c r="P14" s="87" t="str">
        <f t="shared" si="10"/>
        <v/>
      </c>
      <c r="Q14" s="88" t="str">
        <f t="shared" si="3"/>
        <v/>
      </c>
      <c r="R14" s="77"/>
      <c r="S14" s="87" t="str">
        <f t="shared" si="11"/>
        <v/>
      </c>
      <c r="T14" s="88" t="str">
        <f t="shared" si="4"/>
        <v/>
      </c>
      <c r="U14" s="77"/>
      <c r="V14" s="87" t="str">
        <f t="shared" si="12"/>
        <v/>
      </c>
      <c r="W14" s="88" t="str">
        <f t="shared" si="5"/>
        <v/>
      </c>
      <c r="X14" s="328"/>
    </row>
    <row r="15" spans="2:24" ht="12.65" customHeight="1" x14ac:dyDescent="0.2">
      <c r="B15" s="301"/>
      <c r="C15" s="305" t="s">
        <v>116</v>
      </c>
      <c r="D15" s="253"/>
      <c r="E15" s="89" t="str">
        <f t="shared" si="6"/>
        <v/>
      </c>
      <c r="F15" s="201"/>
      <c r="G15" s="90" t="str">
        <f t="shared" si="7"/>
        <v/>
      </c>
      <c r="H15" s="258" t="str">
        <f t="shared" si="0"/>
        <v/>
      </c>
      <c r="I15" s="253"/>
      <c r="J15" s="90" t="str">
        <f t="shared" si="8"/>
        <v/>
      </c>
      <c r="K15" s="88" t="str">
        <f t="shared" si="1"/>
        <v/>
      </c>
      <c r="L15" s="201"/>
      <c r="M15" s="90" t="str">
        <f t="shared" si="9"/>
        <v/>
      </c>
      <c r="N15" s="88" t="str">
        <f t="shared" si="2"/>
        <v/>
      </c>
      <c r="O15" s="201"/>
      <c r="P15" s="90" t="str">
        <f t="shared" si="10"/>
        <v/>
      </c>
      <c r="Q15" s="88" t="str">
        <f t="shared" si="3"/>
        <v/>
      </c>
      <c r="R15" s="201"/>
      <c r="S15" s="90" t="str">
        <f t="shared" si="11"/>
        <v/>
      </c>
      <c r="T15" s="88" t="str">
        <f t="shared" si="4"/>
        <v/>
      </c>
      <c r="U15" s="201"/>
      <c r="V15" s="90" t="str">
        <f t="shared" si="12"/>
        <v/>
      </c>
      <c r="W15" s="88" t="str">
        <f t="shared" si="5"/>
        <v/>
      </c>
      <c r="X15" s="328"/>
    </row>
    <row r="16" spans="2:24" ht="12.65" customHeight="1" x14ac:dyDescent="0.2">
      <c r="B16" s="553" t="s">
        <v>117</v>
      </c>
      <c r="C16" s="554"/>
      <c r="D16" s="247">
        <f>D5-D11</f>
        <v>0</v>
      </c>
      <c r="E16" s="63" t="e">
        <f t="shared" si="6"/>
        <v>#DIV/0!</v>
      </c>
      <c r="F16" s="62">
        <f>F5-F11</f>
        <v>0</v>
      </c>
      <c r="G16" s="63" t="e">
        <f t="shared" si="7"/>
        <v>#DIV/0!</v>
      </c>
      <c r="H16" s="248" t="e">
        <f t="shared" si="0"/>
        <v>#DIV/0!</v>
      </c>
      <c r="I16" s="247">
        <f>I5-I11</f>
        <v>0</v>
      </c>
      <c r="J16" s="63" t="e">
        <f t="shared" si="8"/>
        <v>#DIV/0!</v>
      </c>
      <c r="K16" s="65" t="e">
        <f t="shared" si="1"/>
        <v>#DIV/0!</v>
      </c>
      <c r="L16" s="205">
        <f>L5-L11</f>
        <v>0</v>
      </c>
      <c r="M16" s="63" t="e">
        <f t="shared" si="9"/>
        <v>#DIV/0!</v>
      </c>
      <c r="N16" s="65" t="e">
        <f t="shared" si="2"/>
        <v>#DIV/0!</v>
      </c>
      <c r="O16" s="205">
        <f>O5-O11</f>
        <v>0</v>
      </c>
      <c r="P16" s="63" t="e">
        <f t="shared" si="10"/>
        <v>#DIV/0!</v>
      </c>
      <c r="Q16" s="65" t="e">
        <f t="shared" si="3"/>
        <v>#DIV/0!</v>
      </c>
      <c r="R16" s="205">
        <f>R5-R11</f>
        <v>0</v>
      </c>
      <c r="S16" s="63" t="e">
        <f t="shared" si="11"/>
        <v>#DIV/0!</v>
      </c>
      <c r="T16" s="65" t="e">
        <f t="shared" si="4"/>
        <v>#DIV/0!</v>
      </c>
      <c r="U16" s="205">
        <f>U5-U11</f>
        <v>0</v>
      </c>
      <c r="V16" s="63" t="e">
        <f t="shared" si="12"/>
        <v>#DIV/0!</v>
      </c>
      <c r="W16" s="65" t="e">
        <f t="shared" si="5"/>
        <v>#DIV/0!</v>
      </c>
      <c r="X16" s="323"/>
    </row>
    <row r="17" spans="2:24" ht="12.65" customHeight="1" x14ac:dyDescent="0.2">
      <c r="B17" s="542" t="s">
        <v>118</v>
      </c>
      <c r="C17" s="544"/>
      <c r="D17" s="259">
        <f>SUM(D18:D40)</f>
        <v>0</v>
      </c>
      <c r="E17" s="93" t="e">
        <f t="shared" si="6"/>
        <v>#DIV/0!</v>
      </c>
      <c r="F17" s="92">
        <f>SUM(F18:F40)</f>
        <v>0</v>
      </c>
      <c r="G17" s="93" t="e">
        <f t="shared" si="7"/>
        <v>#DIV/0!</v>
      </c>
      <c r="H17" s="260" t="e">
        <f t="shared" si="0"/>
        <v>#DIV/0!</v>
      </c>
      <c r="I17" s="259">
        <f>SUM(I18:I40)</f>
        <v>0</v>
      </c>
      <c r="J17" s="93" t="e">
        <f t="shared" si="8"/>
        <v>#DIV/0!</v>
      </c>
      <c r="K17" s="94" t="e">
        <f t="shared" si="1"/>
        <v>#DIV/0!</v>
      </c>
      <c r="L17" s="92">
        <f>SUM(L18:L40)</f>
        <v>0</v>
      </c>
      <c r="M17" s="93" t="e">
        <f t="shared" si="9"/>
        <v>#DIV/0!</v>
      </c>
      <c r="N17" s="94" t="e">
        <f t="shared" si="2"/>
        <v>#DIV/0!</v>
      </c>
      <c r="O17" s="92">
        <f>SUM(O18:O40)</f>
        <v>0</v>
      </c>
      <c r="P17" s="93" t="e">
        <f t="shared" si="10"/>
        <v>#DIV/0!</v>
      </c>
      <c r="Q17" s="94" t="e">
        <f t="shared" si="3"/>
        <v>#DIV/0!</v>
      </c>
      <c r="R17" s="92">
        <f>SUM(R18:R40)</f>
        <v>0</v>
      </c>
      <c r="S17" s="93" t="e">
        <f t="shared" si="11"/>
        <v>#DIV/0!</v>
      </c>
      <c r="T17" s="94" t="e">
        <f t="shared" si="4"/>
        <v>#DIV/0!</v>
      </c>
      <c r="U17" s="92">
        <f>SUM(U18:U40)</f>
        <v>0</v>
      </c>
      <c r="V17" s="93" t="e">
        <f t="shared" si="12"/>
        <v>#DIV/0!</v>
      </c>
      <c r="W17" s="94" t="e">
        <f t="shared" si="5"/>
        <v>#DIV/0!</v>
      </c>
      <c r="X17" s="329"/>
    </row>
    <row r="18" spans="2:24" ht="12.65" customHeight="1" x14ac:dyDescent="0.2">
      <c r="B18" s="306"/>
      <c r="C18" s="303" t="s">
        <v>119</v>
      </c>
      <c r="D18" s="261"/>
      <c r="E18" s="74" t="str">
        <f t="shared" si="6"/>
        <v/>
      </c>
      <c r="F18" s="96"/>
      <c r="G18" s="97" t="str">
        <f t="shared" si="7"/>
        <v/>
      </c>
      <c r="H18" s="258" t="str">
        <f t="shared" si="0"/>
        <v/>
      </c>
      <c r="I18" s="261"/>
      <c r="J18" s="97" t="str">
        <f t="shared" si="8"/>
        <v/>
      </c>
      <c r="K18" s="91" t="str">
        <f t="shared" si="1"/>
        <v/>
      </c>
      <c r="L18" s="206"/>
      <c r="M18" s="97" t="str">
        <f t="shared" si="9"/>
        <v/>
      </c>
      <c r="N18" s="91" t="str">
        <f t="shared" si="2"/>
        <v/>
      </c>
      <c r="O18" s="206"/>
      <c r="P18" s="97" t="str">
        <f t="shared" si="10"/>
        <v/>
      </c>
      <c r="Q18" s="91" t="str">
        <f t="shared" si="3"/>
        <v/>
      </c>
      <c r="R18" s="206"/>
      <c r="S18" s="97" t="str">
        <f t="shared" si="11"/>
        <v/>
      </c>
      <c r="T18" s="91" t="str">
        <f t="shared" si="4"/>
        <v/>
      </c>
      <c r="U18" s="206"/>
      <c r="V18" s="97" t="str">
        <f t="shared" si="12"/>
        <v/>
      </c>
      <c r="W18" s="91" t="str">
        <f t="shared" si="5"/>
        <v/>
      </c>
      <c r="X18" s="330"/>
    </row>
    <row r="19" spans="2:24" ht="12.65" customHeight="1" x14ac:dyDescent="0.2">
      <c r="B19" s="306"/>
      <c r="C19" s="307" t="s">
        <v>120</v>
      </c>
      <c r="D19" s="261"/>
      <c r="E19" s="97" t="str">
        <f t="shared" si="6"/>
        <v/>
      </c>
      <c r="F19" s="96"/>
      <c r="G19" s="97" t="str">
        <f t="shared" si="7"/>
        <v/>
      </c>
      <c r="H19" s="258" t="str">
        <f t="shared" si="0"/>
        <v/>
      </c>
      <c r="I19" s="261"/>
      <c r="J19" s="97" t="str">
        <f t="shared" si="8"/>
        <v/>
      </c>
      <c r="K19" s="91" t="str">
        <f t="shared" si="1"/>
        <v/>
      </c>
      <c r="L19" s="206"/>
      <c r="M19" s="97" t="str">
        <f t="shared" si="9"/>
        <v/>
      </c>
      <c r="N19" s="91" t="str">
        <f t="shared" si="2"/>
        <v/>
      </c>
      <c r="O19" s="206"/>
      <c r="P19" s="97" t="str">
        <f t="shared" si="10"/>
        <v/>
      </c>
      <c r="Q19" s="91" t="str">
        <f t="shared" si="3"/>
        <v/>
      </c>
      <c r="R19" s="206"/>
      <c r="S19" s="97" t="str">
        <f t="shared" si="11"/>
        <v/>
      </c>
      <c r="T19" s="91" t="str">
        <f t="shared" si="4"/>
        <v/>
      </c>
      <c r="U19" s="206"/>
      <c r="V19" s="97" t="str">
        <f t="shared" si="12"/>
        <v/>
      </c>
      <c r="W19" s="91" t="str">
        <f t="shared" si="5"/>
        <v/>
      </c>
      <c r="X19" s="330"/>
    </row>
    <row r="20" spans="2:24" ht="12.65" customHeight="1" x14ac:dyDescent="0.2">
      <c r="B20" s="306"/>
      <c r="C20" s="307" t="s">
        <v>121</v>
      </c>
      <c r="D20" s="261"/>
      <c r="E20" s="97" t="str">
        <f t="shared" si="6"/>
        <v/>
      </c>
      <c r="F20" s="96"/>
      <c r="G20" s="97" t="str">
        <f t="shared" si="7"/>
        <v/>
      </c>
      <c r="H20" s="258" t="str">
        <f t="shared" si="0"/>
        <v/>
      </c>
      <c r="I20" s="261"/>
      <c r="J20" s="97" t="str">
        <f t="shared" si="8"/>
        <v/>
      </c>
      <c r="K20" s="91" t="str">
        <f t="shared" si="1"/>
        <v/>
      </c>
      <c r="L20" s="206"/>
      <c r="M20" s="97" t="str">
        <f t="shared" si="9"/>
        <v/>
      </c>
      <c r="N20" s="91" t="str">
        <f t="shared" si="2"/>
        <v/>
      </c>
      <c r="O20" s="206"/>
      <c r="P20" s="97" t="str">
        <f t="shared" si="10"/>
        <v/>
      </c>
      <c r="Q20" s="91" t="str">
        <f t="shared" si="3"/>
        <v/>
      </c>
      <c r="R20" s="206"/>
      <c r="S20" s="97" t="str">
        <f t="shared" si="11"/>
        <v/>
      </c>
      <c r="T20" s="91" t="str">
        <f t="shared" si="4"/>
        <v/>
      </c>
      <c r="U20" s="206"/>
      <c r="V20" s="97" t="str">
        <f t="shared" si="12"/>
        <v/>
      </c>
      <c r="W20" s="91" t="str">
        <f t="shared" si="5"/>
        <v/>
      </c>
      <c r="X20" s="330"/>
    </row>
    <row r="21" spans="2:24" ht="12.65" customHeight="1" x14ac:dyDescent="0.2">
      <c r="B21" s="306"/>
      <c r="C21" s="307" t="s">
        <v>122</v>
      </c>
      <c r="D21" s="261"/>
      <c r="E21" s="97" t="str">
        <f t="shared" si="6"/>
        <v/>
      </c>
      <c r="F21" s="96"/>
      <c r="G21" s="97" t="str">
        <f t="shared" si="7"/>
        <v/>
      </c>
      <c r="H21" s="258" t="str">
        <f t="shared" si="0"/>
        <v/>
      </c>
      <c r="I21" s="261"/>
      <c r="J21" s="97" t="str">
        <f t="shared" si="8"/>
        <v/>
      </c>
      <c r="K21" s="91" t="str">
        <f t="shared" si="1"/>
        <v/>
      </c>
      <c r="L21" s="206"/>
      <c r="M21" s="97" t="str">
        <f t="shared" si="9"/>
        <v/>
      </c>
      <c r="N21" s="91" t="str">
        <f t="shared" si="2"/>
        <v/>
      </c>
      <c r="O21" s="206"/>
      <c r="P21" s="97" t="str">
        <f t="shared" si="10"/>
        <v/>
      </c>
      <c r="Q21" s="91" t="str">
        <f t="shared" si="3"/>
        <v/>
      </c>
      <c r="R21" s="206"/>
      <c r="S21" s="97" t="str">
        <f t="shared" si="11"/>
        <v/>
      </c>
      <c r="T21" s="91" t="str">
        <f t="shared" si="4"/>
        <v/>
      </c>
      <c r="U21" s="206"/>
      <c r="V21" s="97" t="str">
        <f t="shared" si="12"/>
        <v/>
      </c>
      <c r="W21" s="91" t="str">
        <f t="shared" si="5"/>
        <v/>
      </c>
      <c r="X21" s="330"/>
    </row>
    <row r="22" spans="2:24" ht="12.65" customHeight="1" x14ac:dyDescent="0.2">
      <c r="B22" s="308"/>
      <c r="C22" s="303" t="s">
        <v>123</v>
      </c>
      <c r="D22" s="251"/>
      <c r="E22" s="74" t="str">
        <f t="shared" si="6"/>
        <v/>
      </c>
      <c r="F22" s="73"/>
      <c r="G22" s="74" t="str">
        <f t="shared" si="7"/>
        <v/>
      </c>
      <c r="H22" s="252" t="str">
        <f t="shared" si="0"/>
        <v/>
      </c>
      <c r="I22" s="251"/>
      <c r="J22" s="74" t="str">
        <f t="shared" si="8"/>
        <v/>
      </c>
      <c r="K22" s="76" t="str">
        <f t="shared" si="1"/>
        <v/>
      </c>
      <c r="L22" s="200"/>
      <c r="M22" s="74" t="str">
        <f t="shared" si="9"/>
        <v/>
      </c>
      <c r="N22" s="76" t="str">
        <f t="shared" si="2"/>
        <v/>
      </c>
      <c r="O22" s="200"/>
      <c r="P22" s="74" t="str">
        <f t="shared" si="10"/>
        <v/>
      </c>
      <c r="Q22" s="76" t="str">
        <f t="shared" si="3"/>
        <v/>
      </c>
      <c r="R22" s="200"/>
      <c r="S22" s="74" t="str">
        <f t="shared" si="11"/>
        <v/>
      </c>
      <c r="T22" s="76" t="str">
        <f t="shared" si="4"/>
        <v/>
      </c>
      <c r="U22" s="200"/>
      <c r="V22" s="74" t="str">
        <f t="shared" si="12"/>
        <v/>
      </c>
      <c r="W22" s="76" t="str">
        <f t="shared" si="5"/>
        <v/>
      </c>
      <c r="X22" s="325"/>
    </row>
    <row r="23" spans="2:24" ht="12.65" customHeight="1" x14ac:dyDescent="0.2">
      <c r="B23" s="308"/>
      <c r="C23" s="303" t="s">
        <v>124</v>
      </c>
      <c r="D23" s="251"/>
      <c r="E23" s="74" t="str">
        <f t="shared" si="6"/>
        <v/>
      </c>
      <c r="F23" s="73"/>
      <c r="G23" s="74" t="str">
        <f t="shared" si="7"/>
        <v/>
      </c>
      <c r="H23" s="252" t="str">
        <f t="shared" si="0"/>
        <v/>
      </c>
      <c r="I23" s="251"/>
      <c r="J23" s="74" t="str">
        <f t="shared" si="8"/>
        <v/>
      </c>
      <c r="K23" s="76" t="str">
        <f t="shared" si="1"/>
        <v/>
      </c>
      <c r="L23" s="200"/>
      <c r="M23" s="74" t="str">
        <f t="shared" si="9"/>
        <v/>
      </c>
      <c r="N23" s="76" t="str">
        <f t="shared" si="2"/>
        <v/>
      </c>
      <c r="O23" s="200"/>
      <c r="P23" s="74" t="str">
        <f t="shared" si="10"/>
        <v/>
      </c>
      <c r="Q23" s="76" t="str">
        <f t="shared" si="3"/>
        <v/>
      </c>
      <c r="R23" s="200"/>
      <c r="S23" s="74" t="str">
        <f t="shared" si="11"/>
        <v/>
      </c>
      <c r="T23" s="76" t="str">
        <f t="shared" si="4"/>
        <v/>
      </c>
      <c r="U23" s="200"/>
      <c r="V23" s="74" t="str">
        <f t="shared" si="12"/>
        <v/>
      </c>
      <c r="W23" s="76" t="str">
        <f t="shared" si="5"/>
        <v/>
      </c>
      <c r="X23" s="325"/>
    </row>
    <row r="24" spans="2:24" ht="12.65" customHeight="1" x14ac:dyDescent="0.2">
      <c r="B24" s="308"/>
      <c r="C24" s="303" t="s">
        <v>125</v>
      </c>
      <c r="D24" s="251"/>
      <c r="E24" s="74" t="str">
        <f t="shared" si="6"/>
        <v/>
      </c>
      <c r="F24" s="73"/>
      <c r="G24" s="74" t="str">
        <f t="shared" si="7"/>
        <v/>
      </c>
      <c r="H24" s="252" t="str">
        <f t="shared" si="0"/>
        <v/>
      </c>
      <c r="I24" s="251"/>
      <c r="J24" s="74" t="str">
        <f t="shared" si="8"/>
        <v/>
      </c>
      <c r="K24" s="76" t="str">
        <f t="shared" si="1"/>
        <v/>
      </c>
      <c r="L24" s="200"/>
      <c r="M24" s="74" t="str">
        <f t="shared" si="9"/>
        <v/>
      </c>
      <c r="N24" s="76" t="str">
        <f t="shared" si="2"/>
        <v/>
      </c>
      <c r="O24" s="200"/>
      <c r="P24" s="74" t="str">
        <f t="shared" si="10"/>
        <v/>
      </c>
      <c r="Q24" s="76" t="str">
        <f t="shared" si="3"/>
        <v/>
      </c>
      <c r="R24" s="200"/>
      <c r="S24" s="74" t="str">
        <f t="shared" si="11"/>
        <v/>
      </c>
      <c r="T24" s="76" t="str">
        <f t="shared" si="4"/>
        <v/>
      </c>
      <c r="U24" s="200"/>
      <c r="V24" s="74" t="str">
        <f t="shared" si="12"/>
        <v/>
      </c>
      <c r="W24" s="76" t="str">
        <f t="shared" si="5"/>
        <v/>
      </c>
      <c r="X24" s="325"/>
    </row>
    <row r="25" spans="2:24" ht="12.65" customHeight="1" x14ac:dyDescent="0.2">
      <c r="B25" s="308"/>
      <c r="C25" s="303" t="s">
        <v>9</v>
      </c>
      <c r="D25" s="251"/>
      <c r="E25" s="74" t="str">
        <f t="shared" si="6"/>
        <v/>
      </c>
      <c r="F25" s="73"/>
      <c r="G25" s="74" t="str">
        <f t="shared" si="7"/>
        <v/>
      </c>
      <c r="H25" s="252" t="str">
        <f t="shared" si="0"/>
        <v/>
      </c>
      <c r="I25" s="251"/>
      <c r="J25" s="74" t="str">
        <f t="shared" si="8"/>
        <v/>
      </c>
      <c r="K25" s="76" t="str">
        <f t="shared" si="1"/>
        <v/>
      </c>
      <c r="L25" s="200"/>
      <c r="M25" s="74" t="str">
        <f t="shared" si="9"/>
        <v/>
      </c>
      <c r="N25" s="76" t="str">
        <f t="shared" si="2"/>
        <v/>
      </c>
      <c r="O25" s="200"/>
      <c r="P25" s="74" t="str">
        <f t="shared" si="10"/>
        <v/>
      </c>
      <c r="Q25" s="76" t="str">
        <f t="shared" si="3"/>
        <v/>
      </c>
      <c r="R25" s="200"/>
      <c r="S25" s="74" t="str">
        <f t="shared" si="11"/>
        <v/>
      </c>
      <c r="T25" s="76" t="str">
        <f t="shared" si="4"/>
        <v/>
      </c>
      <c r="U25" s="200"/>
      <c r="V25" s="74" t="str">
        <f t="shared" si="12"/>
        <v/>
      </c>
      <c r="W25" s="76" t="str">
        <f t="shared" si="5"/>
        <v/>
      </c>
      <c r="X25" s="325"/>
    </row>
    <row r="26" spans="2:24" ht="12.65" customHeight="1" x14ac:dyDescent="0.2">
      <c r="B26" s="308"/>
      <c r="C26" s="303" t="s">
        <v>127</v>
      </c>
      <c r="D26" s="251"/>
      <c r="E26" s="74" t="str">
        <f t="shared" si="6"/>
        <v/>
      </c>
      <c r="F26" s="73"/>
      <c r="G26" s="74" t="str">
        <f t="shared" si="7"/>
        <v/>
      </c>
      <c r="H26" s="252" t="str">
        <f t="shared" si="0"/>
        <v/>
      </c>
      <c r="I26" s="251"/>
      <c r="J26" s="74" t="str">
        <f t="shared" si="8"/>
        <v/>
      </c>
      <c r="K26" s="76" t="str">
        <f t="shared" si="1"/>
        <v/>
      </c>
      <c r="L26" s="200"/>
      <c r="M26" s="74" t="str">
        <f t="shared" si="9"/>
        <v/>
      </c>
      <c r="N26" s="76" t="str">
        <f t="shared" si="2"/>
        <v/>
      </c>
      <c r="O26" s="200"/>
      <c r="P26" s="74" t="str">
        <f t="shared" si="10"/>
        <v/>
      </c>
      <c r="Q26" s="76" t="str">
        <f t="shared" si="3"/>
        <v/>
      </c>
      <c r="R26" s="200"/>
      <c r="S26" s="74" t="str">
        <f t="shared" si="11"/>
        <v/>
      </c>
      <c r="T26" s="76" t="str">
        <f t="shared" si="4"/>
        <v/>
      </c>
      <c r="U26" s="200"/>
      <c r="V26" s="74" t="str">
        <f t="shared" si="12"/>
        <v/>
      </c>
      <c r="W26" s="76" t="str">
        <f t="shared" si="5"/>
        <v/>
      </c>
      <c r="X26" s="325"/>
    </row>
    <row r="27" spans="2:24" ht="12.65" customHeight="1" x14ac:dyDescent="0.2">
      <c r="B27" s="308"/>
      <c r="C27" s="303" t="s">
        <v>128</v>
      </c>
      <c r="D27" s="251"/>
      <c r="E27" s="74" t="str">
        <f t="shared" si="6"/>
        <v/>
      </c>
      <c r="F27" s="73"/>
      <c r="G27" s="74" t="str">
        <f t="shared" si="7"/>
        <v/>
      </c>
      <c r="H27" s="252" t="str">
        <f t="shared" si="0"/>
        <v/>
      </c>
      <c r="I27" s="251"/>
      <c r="J27" s="74" t="str">
        <f t="shared" si="8"/>
        <v/>
      </c>
      <c r="K27" s="76" t="str">
        <f t="shared" si="1"/>
        <v/>
      </c>
      <c r="L27" s="200"/>
      <c r="M27" s="74" t="str">
        <f t="shared" si="9"/>
        <v/>
      </c>
      <c r="N27" s="76" t="str">
        <f t="shared" si="2"/>
        <v/>
      </c>
      <c r="O27" s="200"/>
      <c r="P27" s="74" t="str">
        <f t="shared" si="10"/>
        <v/>
      </c>
      <c r="Q27" s="76" t="str">
        <f t="shared" si="3"/>
        <v/>
      </c>
      <c r="R27" s="200"/>
      <c r="S27" s="74" t="str">
        <f t="shared" si="11"/>
        <v/>
      </c>
      <c r="T27" s="76" t="str">
        <f t="shared" si="4"/>
        <v/>
      </c>
      <c r="U27" s="200"/>
      <c r="V27" s="74" t="str">
        <f t="shared" si="12"/>
        <v/>
      </c>
      <c r="W27" s="76" t="str">
        <f t="shared" si="5"/>
        <v/>
      </c>
      <c r="X27" s="325"/>
    </row>
    <row r="28" spans="2:24" ht="12.65" customHeight="1" x14ac:dyDescent="0.2">
      <c r="B28" s="308"/>
      <c r="C28" s="303" t="s">
        <v>129</v>
      </c>
      <c r="D28" s="251"/>
      <c r="E28" s="74" t="str">
        <f t="shared" si="6"/>
        <v/>
      </c>
      <c r="F28" s="73"/>
      <c r="G28" s="74" t="str">
        <f t="shared" si="7"/>
        <v/>
      </c>
      <c r="H28" s="252" t="str">
        <f t="shared" si="0"/>
        <v/>
      </c>
      <c r="I28" s="251"/>
      <c r="J28" s="74" t="str">
        <f t="shared" si="8"/>
        <v/>
      </c>
      <c r="K28" s="76" t="str">
        <f t="shared" si="1"/>
        <v/>
      </c>
      <c r="L28" s="200"/>
      <c r="M28" s="74" t="str">
        <f t="shared" si="9"/>
        <v/>
      </c>
      <c r="N28" s="76" t="str">
        <f t="shared" si="2"/>
        <v/>
      </c>
      <c r="O28" s="200"/>
      <c r="P28" s="74" t="str">
        <f t="shared" si="10"/>
        <v/>
      </c>
      <c r="Q28" s="76" t="str">
        <f t="shared" si="3"/>
        <v/>
      </c>
      <c r="R28" s="200"/>
      <c r="S28" s="74" t="str">
        <f t="shared" si="11"/>
        <v/>
      </c>
      <c r="T28" s="76" t="str">
        <f t="shared" si="4"/>
        <v/>
      </c>
      <c r="U28" s="200"/>
      <c r="V28" s="74" t="str">
        <f t="shared" si="12"/>
        <v/>
      </c>
      <c r="W28" s="76" t="str">
        <f t="shared" si="5"/>
        <v/>
      </c>
      <c r="X28" s="325"/>
    </row>
    <row r="29" spans="2:24" ht="12.65" customHeight="1" x14ac:dyDescent="0.2">
      <c r="B29" s="308"/>
      <c r="C29" s="303" t="s">
        <v>130</v>
      </c>
      <c r="D29" s="251"/>
      <c r="E29" s="74" t="str">
        <f t="shared" si="6"/>
        <v/>
      </c>
      <c r="F29" s="73"/>
      <c r="G29" s="74" t="str">
        <f t="shared" si="7"/>
        <v/>
      </c>
      <c r="H29" s="252" t="str">
        <f t="shared" si="0"/>
        <v/>
      </c>
      <c r="I29" s="251"/>
      <c r="J29" s="74" t="str">
        <f t="shared" si="8"/>
        <v/>
      </c>
      <c r="K29" s="76" t="str">
        <f t="shared" si="1"/>
        <v/>
      </c>
      <c r="L29" s="200"/>
      <c r="M29" s="74" t="str">
        <f t="shared" si="9"/>
        <v/>
      </c>
      <c r="N29" s="76" t="str">
        <f t="shared" si="2"/>
        <v/>
      </c>
      <c r="O29" s="200"/>
      <c r="P29" s="74" t="str">
        <f t="shared" si="10"/>
        <v/>
      </c>
      <c r="Q29" s="76" t="str">
        <f t="shared" si="3"/>
        <v/>
      </c>
      <c r="R29" s="200"/>
      <c r="S29" s="74" t="str">
        <f t="shared" si="11"/>
        <v/>
      </c>
      <c r="T29" s="76" t="str">
        <f t="shared" si="4"/>
        <v/>
      </c>
      <c r="U29" s="200"/>
      <c r="V29" s="74" t="str">
        <f t="shared" si="12"/>
        <v/>
      </c>
      <c r="W29" s="76" t="str">
        <f t="shared" si="5"/>
        <v/>
      </c>
      <c r="X29" s="325"/>
    </row>
    <row r="30" spans="2:24" ht="12.65" customHeight="1" x14ac:dyDescent="0.2">
      <c r="B30" s="308"/>
      <c r="C30" s="303" t="s">
        <v>131</v>
      </c>
      <c r="D30" s="251"/>
      <c r="E30" s="74" t="str">
        <f t="shared" si="6"/>
        <v/>
      </c>
      <c r="F30" s="73"/>
      <c r="G30" s="74" t="str">
        <f t="shared" si="7"/>
        <v/>
      </c>
      <c r="H30" s="252" t="str">
        <f t="shared" si="0"/>
        <v/>
      </c>
      <c r="I30" s="251"/>
      <c r="J30" s="74" t="str">
        <f t="shared" si="8"/>
        <v/>
      </c>
      <c r="K30" s="76" t="str">
        <f t="shared" si="1"/>
        <v/>
      </c>
      <c r="L30" s="200"/>
      <c r="M30" s="74" t="str">
        <f t="shared" si="9"/>
        <v/>
      </c>
      <c r="N30" s="76" t="str">
        <f t="shared" si="2"/>
        <v/>
      </c>
      <c r="O30" s="200"/>
      <c r="P30" s="74" t="str">
        <f t="shared" si="10"/>
        <v/>
      </c>
      <c r="Q30" s="76" t="str">
        <f t="shared" si="3"/>
        <v/>
      </c>
      <c r="R30" s="200"/>
      <c r="S30" s="74" t="str">
        <f t="shared" si="11"/>
        <v/>
      </c>
      <c r="T30" s="76" t="str">
        <f t="shared" si="4"/>
        <v/>
      </c>
      <c r="U30" s="200"/>
      <c r="V30" s="74" t="str">
        <f t="shared" si="12"/>
        <v/>
      </c>
      <c r="W30" s="76" t="str">
        <f t="shared" si="5"/>
        <v/>
      </c>
      <c r="X30" s="325"/>
    </row>
    <row r="31" spans="2:24" ht="12.65" customHeight="1" x14ac:dyDescent="0.2">
      <c r="B31" s="308"/>
      <c r="C31" s="303" t="s">
        <v>132</v>
      </c>
      <c r="D31" s="251"/>
      <c r="E31" s="74" t="str">
        <f t="shared" si="6"/>
        <v/>
      </c>
      <c r="F31" s="73"/>
      <c r="G31" s="74" t="str">
        <f t="shared" si="7"/>
        <v/>
      </c>
      <c r="H31" s="252" t="str">
        <f t="shared" si="0"/>
        <v/>
      </c>
      <c r="I31" s="251"/>
      <c r="J31" s="74" t="str">
        <f t="shared" si="8"/>
        <v/>
      </c>
      <c r="K31" s="76" t="str">
        <f t="shared" si="1"/>
        <v/>
      </c>
      <c r="L31" s="200"/>
      <c r="M31" s="74" t="str">
        <f t="shared" si="9"/>
        <v/>
      </c>
      <c r="N31" s="76" t="str">
        <f t="shared" si="2"/>
        <v/>
      </c>
      <c r="O31" s="200"/>
      <c r="P31" s="74" t="str">
        <f t="shared" si="10"/>
        <v/>
      </c>
      <c r="Q31" s="76" t="str">
        <f t="shared" si="3"/>
        <v/>
      </c>
      <c r="R31" s="200"/>
      <c r="S31" s="74" t="str">
        <f t="shared" si="11"/>
        <v/>
      </c>
      <c r="T31" s="76" t="str">
        <f t="shared" si="4"/>
        <v/>
      </c>
      <c r="U31" s="200"/>
      <c r="V31" s="74" t="str">
        <f t="shared" si="12"/>
        <v/>
      </c>
      <c r="W31" s="76" t="str">
        <f t="shared" si="5"/>
        <v/>
      </c>
      <c r="X31" s="325"/>
    </row>
    <row r="32" spans="2:24" ht="12.65" customHeight="1" x14ac:dyDescent="0.2">
      <c r="B32" s="308"/>
      <c r="C32" s="303" t="s">
        <v>133</v>
      </c>
      <c r="D32" s="251"/>
      <c r="E32" s="74" t="str">
        <f t="shared" si="6"/>
        <v/>
      </c>
      <c r="F32" s="73"/>
      <c r="G32" s="74" t="str">
        <f t="shared" si="7"/>
        <v/>
      </c>
      <c r="H32" s="252" t="str">
        <f t="shared" si="0"/>
        <v/>
      </c>
      <c r="I32" s="251"/>
      <c r="J32" s="74" t="str">
        <f t="shared" si="8"/>
        <v/>
      </c>
      <c r="K32" s="76" t="str">
        <f t="shared" si="1"/>
        <v/>
      </c>
      <c r="L32" s="200"/>
      <c r="M32" s="74" t="str">
        <f t="shared" si="9"/>
        <v/>
      </c>
      <c r="N32" s="76" t="str">
        <f t="shared" si="2"/>
        <v/>
      </c>
      <c r="O32" s="200"/>
      <c r="P32" s="74" t="str">
        <f t="shared" si="10"/>
        <v/>
      </c>
      <c r="Q32" s="76" t="str">
        <f t="shared" si="3"/>
        <v/>
      </c>
      <c r="R32" s="200"/>
      <c r="S32" s="74" t="str">
        <f t="shared" si="11"/>
        <v/>
      </c>
      <c r="T32" s="76" t="str">
        <f t="shared" si="4"/>
        <v/>
      </c>
      <c r="U32" s="200"/>
      <c r="V32" s="74" t="str">
        <f t="shared" si="12"/>
        <v/>
      </c>
      <c r="W32" s="76" t="str">
        <f t="shared" si="5"/>
        <v/>
      </c>
      <c r="X32" s="325"/>
    </row>
    <row r="33" spans="2:24" ht="12.65" customHeight="1" x14ac:dyDescent="0.2">
      <c r="B33" s="308"/>
      <c r="C33" s="303" t="s">
        <v>134</v>
      </c>
      <c r="D33" s="251"/>
      <c r="E33" s="74" t="str">
        <f t="shared" si="6"/>
        <v/>
      </c>
      <c r="F33" s="73"/>
      <c r="G33" s="74" t="str">
        <f t="shared" si="7"/>
        <v/>
      </c>
      <c r="H33" s="252" t="str">
        <f t="shared" si="0"/>
        <v/>
      </c>
      <c r="I33" s="251"/>
      <c r="J33" s="74" t="str">
        <f t="shared" si="8"/>
        <v/>
      </c>
      <c r="K33" s="76" t="str">
        <f t="shared" si="1"/>
        <v/>
      </c>
      <c r="L33" s="200"/>
      <c r="M33" s="74" t="str">
        <f t="shared" si="9"/>
        <v/>
      </c>
      <c r="N33" s="76" t="str">
        <f t="shared" si="2"/>
        <v/>
      </c>
      <c r="O33" s="200"/>
      <c r="P33" s="74" t="str">
        <f t="shared" si="10"/>
        <v/>
      </c>
      <c r="Q33" s="76" t="str">
        <f t="shared" si="3"/>
        <v/>
      </c>
      <c r="R33" s="200"/>
      <c r="S33" s="74" t="str">
        <f t="shared" si="11"/>
        <v/>
      </c>
      <c r="T33" s="76" t="str">
        <f t="shared" si="4"/>
        <v/>
      </c>
      <c r="U33" s="200"/>
      <c r="V33" s="74" t="str">
        <f t="shared" si="12"/>
        <v/>
      </c>
      <c r="W33" s="76" t="str">
        <f t="shared" si="5"/>
        <v/>
      </c>
      <c r="X33" s="325"/>
    </row>
    <row r="34" spans="2:24" ht="12.65" customHeight="1" x14ac:dyDescent="0.2">
      <c r="B34" s="308"/>
      <c r="C34" s="303" t="s">
        <v>135</v>
      </c>
      <c r="D34" s="251"/>
      <c r="E34" s="74" t="str">
        <f t="shared" si="6"/>
        <v/>
      </c>
      <c r="F34" s="73"/>
      <c r="G34" s="74" t="str">
        <f t="shared" si="7"/>
        <v/>
      </c>
      <c r="H34" s="252" t="str">
        <f t="shared" si="0"/>
        <v/>
      </c>
      <c r="I34" s="251"/>
      <c r="J34" s="74" t="str">
        <f t="shared" si="8"/>
        <v/>
      </c>
      <c r="K34" s="76" t="str">
        <f t="shared" si="1"/>
        <v/>
      </c>
      <c r="L34" s="200"/>
      <c r="M34" s="74" t="str">
        <f t="shared" si="9"/>
        <v/>
      </c>
      <c r="N34" s="76" t="str">
        <f t="shared" si="2"/>
        <v/>
      </c>
      <c r="O34" s="200"/>
      <c r="P34" s="74" t="str">
        <f t="shared" si="10"/>
        <v/>
      </c>
      <c r="Q34" s="76" t="str">
        <f t="shared" si="3"/>
        <v/>
      </c>
      <c r="R34" s="200"/>
      <c r="S34" s="74" t="str">
        <f t="shared" si="11"/>
        <v/>
      </c>
      <c r="T34" s="76" t="str">
        <f t="shared" si="4"/>
        <v/>
      </c>
      <c r="U34" s="200"/>
      <c r="V34" s="74" t="str">
        <f t="shared" si="12"/>
        <v/>
      </c>
      <c r="W34" s="76" t="str">
        <f t="shared" si="5"/>
        <v/>
      </c>
      <c r="X34" s="325"/>
    </row>
    <row r="35" spans="2:24" ht="12.65" customHeight="1" x14ac:dyDescent="0.2">
      <c r="B35" s="308"/>
      <c r="C35" s="303" t="s">
        <v>136</v>
      </c>
      <c r="D35" s="251"/>
      <c r="E35" s="74" t="str">
        <f t="shared" si="6"/>
        <v/>
      </c>
      <c r="F35" s="73"/>
      <c r="G35" s="74" t="str">
        <f t="shared" si="7"/>
        <v/>
      </c>
      <c r="H35" s="252" t="str">
        <f t="shared" si="0"/>
        <v/>
      </c>
      <c r="I35" s="251"/>
      <c r="J35" s="74" t="str">
        <f t="shared" si="8"/>
        <v/>
      </c>
      <c r="K35" s="76" t="str">
        <f t="shared" si="1"/>
        <v/>
      </c>
      <c r="L35" s="200"/>
      <c r="M35" s="74" t="str">
        <f t="shared" si="9"/>
        <v/>
      </c>
      <c r="N35" s="76" t="str">
        <f t="shared" si="2"/>
        <v/>
      </c>
      <c r="O35" s="200"/>
      <c r="P35" s="74" t="str">
        <f t="shared" si="10"/>
        <v/>
      </c>
      <c r="Q35" s="76" t="str">
        <f t="shared" si="3"/>
        <v/>
      </c>
      <c r="R35" s="200"/>
      <c r="S35" s="74" t="str">
        <f t="shared" si="11"/>
        <v/>
      </c>
      <c r="T35" s="76" t="str">
        <f t="shared" si="4"/>
        <v/>
      </c>
      <c r="U35" s="200"/>
      <c r="V35" s="74" t="str">
        <f t="shared" si="12"/>
        <v/>
      </c>
      <c r="W35" s="76" t="str">
        <f t="shared" si="5"/>
        <v/>
      </c>
      <c r="X35" s="325"/>
    </row>
    <row r="36" spans="2:24" ht="12.65" customHeight="1" x14ac:dyDescent="0.2">
      <c r="B36" s="308"/>
      <c r="C36" s="303" t="s">
        <v>137</v>
      </c>
      <c r="D36" s="251"/>
      <c r="E36" s="74" t="str">
        <f t="shared" si="6"/>
        <v/>
      </c>
      <c r="F36" s="73"/>
      <c r="G36" s="74" t="str">
        <f t="shared" si="7"/>
        <v/>
      </c>
      <c r="H36" s="252" t="str">
        <f t="shared" si="0"/>
        <v/>
      </c>
      <c r="I36" s="251"/>
      <c r="J36" s="74" t="str">
        <f t="shared" si="8"/>
        <v/>
      </c>
      <c r="K36" s="76" t="str">
        <f t="shared" si="1"/>
        <v/>
      </c>
      <c r="L36" s="200"/>
      <c r="M36" s="74" t="str">
        <f t="shared" si="9"/>
        <v/>
      </c>
      <c r="N36" s="76" t="str">
        <f t="shared" si="2"/>
        <v/>
      </c>
      <c r="O36" s="200"/>
      <c r="P36" s="74" t="str">
        <f t="shared" si="10"/>
        <v/>
      </c>
      <c r="Q36" s="76" t="str">
        <f t="shared" si="3"/>
        <v/>
      </c>
      <c r="R36" s="200"/>
      <c r="S36" s="74" t="str">
        <f t="shared" si="11"/>
        <v/>
      </c>
      <c r="T36" s="76" t="str">
        <f t="shared" si="4"/>
        <v/>
      </c>
      <c r="U36" s="200"/>
      <c r="V36" s="74" t="str">
        <f t="shared" si="12"/>
        <v/>
      </c>
      <c r="W36" s="76" t="str">
        <f t="shared" si="5"/>
        <v/>
      </c>
      <c r="X36" s="325"/>
    </row>
    <row r="37" spans="2:24" ht="12.65" customHeight="1" x14ac:dyDescent="0.2">
      <c r="B37" s="308"/>
      <c r="C37" s="303" t="s">
        <v>138</v>
      </c>
      <c r="D37" s="251"/>
      <c r="E37" s="74" t="str">
        <f t="shared" si="6"/>
        <v/>
      </c>
      <c r="F37" s="73"/>
      <c r="G37" s="74" t="str">
        <f t="shared" si="7"/>
        <v/>
      </c>
      <c r="H37" s="252" t="str">
        <f t="shared" si="0"/>
        <v/>
      </c>
      <c r="I37" s="251"/>
      <c r="J37" s="74" t="str">
        <f t="shared" si="8"/>
        <v/>
      </c>
      <c r="K37" s="76" t="str">
        <f t="shared" si="1"/>
        <v/>
      </c>
      <c r="L37" s="200"/>
      <c r="M37" s="74" t="str">
        <f t="shared" si="9"/>
        <v/>
      </c>
      <c r="N37" s="76" t="str">
        <f t="shared" si="2"/>
        <v/>
      </c>
      <c r="O37" s="200"/>
      <c r="P37" s="74" t="str">
        <f t="shared" si="10"/>
        <v/>
      </c>
      <c r="Q37" s="76" t="str">
        <f t="shared" si="3"/>
        <v/>
      </c>
      <c r="R37" s="200"/>
      <c r="S37" s="74" t="str">
        <f t="shared" si="11"/>
        <v/>
      </c>
      <c r="T37" s="76" t="str">
        <f t="shared" si="4"/>
        <v/>
      </c>
      <c r="U37" s="200"/>
      <c r="V37" s="74" t="str">
        <f t="shared" si="12"/>
        <v/>
      </c>
      <c r="W37" s="76" t="str">
        <f t="shared" si="5"/>
        <v/>
      </c>
      <c r="X37" s="325"/>
    </row>
    <row r="38" spans="2:24" ht="12.65" customHeight="1" x14ac:dyDescent="0.2">
      <c r="B38" s="308"/>
      <c r="C38" s="303" t="s">
        <v>139</v>
      </c>
      <c r="D38" s="251"/>
      <c r="E38" s="74" t="str">
        <f t="shared" si="6"/>
        <v/>
      </c>
      <c r="F38" s="73"/>
      <c r="G38" s="74" t="str">
        <f t="shared" si="7"/>
        <v/>
      </c>
      <c r="H38" s="252" t="str">
        <f t="shared" si="0"/>
        <v/>
      </c>
      <c r="I38" s="251"/>
      <c r="J38" s="74" t="str">
        <f t="shared" si="8"/>
        <v/>
      </c>
      <c r="K38" s="76" t="str">
        <f t="shared" si="1"/>
        <v/>
      </c>
      <c r="L38" s="200"/>
      <c r="M38" s="74" t="str">
        <f t="shared" si="9"/>
        <v/>
      </c>
      <c r="N38" s="76" t="str">
        <f t="shared" si="2"/>
        <v/>
      </c>
      <c r="O38" s="200"/>
      <c r="P38" s="74" t="str">
        <f t="shared" si="10"/>
        <v/>
      </c>
      <c r="Q38" s="76" t="str">
        <f t="shared" si="3"/>
        <v/>
      </c>
      <c r="R38" s="200"/>
      <c r="S38" s="74" t="str">
        <f t="shared" si="11"/>
        <v/>
      </c>
      <c r="T38" s="76" t="str">
        <f t="shared" si="4"/>
        <v/>
      </c>
      <c r="U38" s="200"/>
      <c r="V38" s="74" t="str">
        <f t="shared" si="12"/>
        <v/>
      </c>
      <c r="W38" s="76" t="str">
        <f t="shared" si="5"/>
        <v/>
      </c>
      <c r="X38" s="325"/>
    </row>
    <row r="39" spans="2:24" ht="12.65" customHeight="1" x14ac:dyDescent="0.2">
      <c r="B39" s="308"/>
      <c r="C39" s="303" t="s">
        <v>140</v>
      </c>
      <c r="D39" s="251"/>
      <c r="E39" s="74" t="str">
        <f t="shared" si="6"/>
        <v/>
      </c>
      <c r="F39" s="73"/>
      <c r="G39" s="74" t="str">
        <f t="shared" si="7"/>
        <v/>
      </c>
      <c r="H39" s="252" t="str">
        <f t="shared" si="0"/>
        <v/>
      </c>
      <c r="I39" s="251"/>
      <c r="J39" s="74" t="str">
        <f t="shared" si="8"/>
        <v/>
      </c>
      <c r="K39" s="76" t="str">
        <f t="shared" si="1"/>
        <v/>
      </c>
      <c r="L39" s="200"/>
      <c r="M39" s="74" t="str">
        <f t="shared" si="9"/>
        <v/>
      </c>
      <c r="N39" s="76" t="str">
        <f t="shared" si="2"/>
        <v/>
      </c>
      <c r="O39" s="200"/>
      <c r="P39" s="74" t="str">
        <f t="shared" si="10"/>
        <v/>
      </c>
      <c r="Q39" s="76" t="str">
        <f t="shared" si="3"/>
        <v/>
      </c>
      <c r="R39" s="200"/>
      <c r="S39" s="74" t="str">
        <f t="shared" si="11"/>
        <v/>
      </c>
      <c r="T39" s="76" t="str">
        <f t="shared" si="4"/>
        <v/>
      </c>
      <c r="U39" s="200"/>
      <c r="V39" s="74" t="str">
        <f t="shared" si="12"/>
        <v/>
      </c>
      <c r="W39" s="76" t="str">
        <f t="shared" si="5"/>
        <v/>
      </c>
      <c r="X39" s="325"/>
    </row>
    <row r="40" spans="2:24" ht="12.65" customHeight="1" x14ac:dyDescent="0.2">
      <c r="B40" s="308"/>
      <c r="C40" s="303" t="s">
        <v>141</v>
      </c>
      <c r="D40" s="251"/>
      <c r="E40" s="74" t="str">
        <f t="shared" si="6"/>
        <v/>
      </c>
      <c r="F40" s="73"/>
      <c r="G40" s="74" t="str">
        <f t="shared" si="7"/>
        <v/>
      </c>
      <c r="H40" s="252" t="str">
        <f t="shared" si="0"/>
        <v/>
      </c>
      <c r="I40" s="251"/>
      <c r="J40" s="74" t="str">
        <f t="shared" si="8"/>
        <v/>
      </c>
      <c r="K40" s="76" t="str">
        <f t="shared" si="1"/>
        <v/>
      </c>
      <c r="L40" s="200"/>
      <c r="M40" s="74" t="str">
        <f t="shared" si="9"/>
        <v/>
      </c>
      <c r="N40" s="76" t="str">
        <f t="shared" si="2"/>
        <v/>
      </c>
      <c r="O40" s="200"/>
      <c r="P40" s="74" t="str">
        <f t="shared" si="10"/>
        <v/>
      </c>
      <c r="Q40" s="76" t="str">
        <f t="shared" si="3"/>
        <v/>
      </c>
      <c r="R40" s="200"/>
      <c r="S40" s="74" t="str">
        <f t="shared" si="11"/>
        <v/>
      </c>
      <c r="T40" s="76" t="str">
        <f t="shared" si="4"/>
        <v/>
      </c>
      <c r="U40" s="200"/>
      <c r="V40" s="74" t="str">
        <f t="shared" si="12"/>
        <v/>
      </c>
      <c r="W40" s="76" t="str">
        <f t="shared" si="5"/>
        <v/>
      </c>
      <c r="X40" s="325"/>
    </row>
    <row r="41" spans="2:24" ht="12.65" customHeight="1" x14ac:dyDescent="0.2">
      <c r="B41" s="546" t="s">
        <v>55</v>
      </c>
      <c r="C41" s="547"/>
      <c r="D41" s="247">
        <f>D16-D17</f>
        <v>0</v>
      </c>
      <c r="E41" s="63" t="e">
        <f t="shared" si="6"/>
        <v>#DIV/0!</v>
      </c>
      <c r="F41" s="62">
        <f>F16-F17</f>
        <v>0</v>
      </c>
      <c r="G41" s="63" t="e">
        <f t="shared" si="7"/>
        <v>#DIV/0!</v>
      </c>
      <c r="H41" s="248" t="e">
        <f t="shared" si="0"/>
        <v>#DIV/0!</v>
      </c>
      <c r="I41" s="247">
        <f>I16-I17</f>
        <v>0</v>
      </c>
      <c r="J41" s="63" t="e">
        <f t="shared" si="8"/>
        <v>#DIV/0!</v>
      </c>
      <c r="K41" s="65" t="e">
        <f t="shared" si="1"/>
        <v>#DIV/0!</v>
      </c>
      <c r="L41" s="62">
        <f>L16-L17</f>
        <v>0</v>
      </c>
      <c r="M41" s="63" t="e">
        <f t="shared" si="9"/>
        <v>#DIV/0!</v>
      </c>
      <c r="N41" s="65" t="e">
        <f t="shared" si="2"/>
        <v>#DIV/0!</v>
      </c>
      <c r="O41" s="62">
        <f>O16-O17</f>
        <v>0</v>
      </c>
      <c r="P41" s="63" t="e">
        <f t="shared" si="10"/>
        <v>#DIV/0!</v>
      </c>
      <c r="Q41" s="65" t="e">
        <f t="shared" si="3"/>
        <v>#DIV/0!</v>
      </c>
      <c r="R41" s="62">
        <f>R16-R17</f>
        <v>0</v>
      </c>
      <c r="S41" s="63" t="e">
        <f t="shared" si="11"/>
        <v>#DIV/0!</v>
      </c>
      <c r="T41" s="65" t="e">
        <f t="shared" si="4"/>
        <v>#DIV/0!</v>
      </c>
      <c r="U41" s="62">
        <f>U16-U17</f>
        <v>0</v>
      </c>
      <c r="V41" s="63" t="e">
        <f t="shared" si="12"/>
        <v>#DIV/0!</v>
      </c>
      <c r="W41" s="65" t="e">
        <f t="shared" si="5"/>
        <v>#DIV/0!</v>
      </c>
      <c r="X41" s="323"/>
    </row>
    <row r="42" spans="2:24" ht="12.65" customHeight="1" x14ac:dyDescent="0.2">
      <c r="B42" s="542" t="s">
        <v>142</v>
      </c>
      <c r="C42" s="544"/>
      <c r="D42" s="259">
        <f>D46+D44+D43+D45</f>
        <v>0</v>
      </c>
      <c r="E42" s="93" t="e">
        <f t="shared" si="6"/>
        <v>#DIV/0!</v>
      </c>
      <c r="F42" s="203">
        <f>SUM(F43:F46)</f>
        <v>0</v>
      </c>
      <c r="G42" s="99" t="e">
        <f t="shared" si="7"/>
        <v>#DIV/0!</v>
      </c>
      <c r="H42" s="260" t="e">
        <f t="shared" si="0"/>
        <v>#DIV/0!</v>
      </c>
      <c r="I42" s="259">
        <f>I46+I44+I43+I45</f>
        <v>0</v>
      </c>
      <c r="J42" s="93" t="e">
        <f t="shared" si="8"/>
        <v>#DIV/0!</v>
      </c>
      <c r="K42" s="94" t="e">
        <f t="shared" si="1"/>
        <v>#DIV/0!</v>
      </c>
      <c r="L42" s="92">
        <f>L46+L44+L43+L45</f>
        <v>0</v>
      </c>
      <c r="M42" s="84" t="e">
        <f t="shared" si="9"/>
        <v>#DIV/0!</v>
      </c>
      <c r="N42" s="94" t="e">
        <f t="shared" si="2"/>
        <v>#DIV/0!</v>
      </c>
      <c r="O42" s="92">
        <f>O46+O44+O43+O45</f>
        <v>0</v>
      </c>
      <c r="P42" s="93" t="e">
        <f t="shared" si="10"/>
        <v>#DIV/0!</v>
      </c>
      <c r="Q42" s="94" t="e">
        <f t="shared" si="3"/>
        <v>#DIV/0!</v>
      </c>
      <c r="R42" s="92">
        <f>R46+R44+R43+R45</f>
        <v>0</v>
      </c>
      <c r="S42" s="84" t="e">
        <f t="shared" si="11"/>
        <v>#DIV/0!</v>
      </c>
      <c r="T42" s="94" t="e">
        <f t="shared" si="4"/>
        <v>#DIV/0!</v>
      </c>
      <c r="U42" s="92">
        <f>U46+U44+U43+U45</f>
        <v>0</v>
      </c>
      <c r="V42" s="84" t="e">
        <f t="shared" si="12"/>
        <v>#DIV/0!</v>
      </c>
      <c r="W42" s="94" t="e">
        <f t="shared" si="5"/>
        <v>#DIV/0!</v>
      </c>
      <c r="X42" s="329"/>
    </row>
    <row r="43" spans="2:24" ht="12.65" customHeight="1" x14ac:dyDescent="0.2">
      <c r="B43" s="308"/>
      <c r="C43" s="303" t="s">
        <v>143</v>
      </c>
      <c r="D43" s="251"/>
      <c r="E43" s="100" t="str">
        <f t="shared" si="6"/>
        <v/>
      </c>
      <c r="F43" s="200"/>
      <c r="G43" s="101" t="str">
        <f t="shared" si="7"/>
        <v/>
      </c>
      <c r="H43" s="252" t="str">
        <f t="shared" si="0"/>
        <v/>
      </c>
      <c r="I43" s="251"/>
      <c r="J43" s="100" t="str">
        <f t="shared" si="8"/>
        <v/>
      </c>
      <c r="K43" s="76" t="str">
        <f t="shared" si="1"/>
        <v/>
      </c>
      <c r="L43" s="73"/>
      <c r="M43" s="100" t="str">
        <f t="shared" si="9"/>
        <v/>
      </c>
      <c r="N43" s="76" t="str">
        <f t="shared" si="2"/>
        <v/>
      </c>
      <c r="O43" s="73"/>
      <c r="P43" s="100" t="str">
        <f t="shared" si="10"/>
        <v/>
      </c>
      <c r="Q43" s="76" t="str">
        <f t="shared" si="3"/>
        <v/>
      </c>
      <c r="R43" s="73"/>
      <c r="S43" s="100" t="str">
        <f t="shared" si="11"/>
        <v/>
      </c>
      <c r="T43" s="76" t="str">
        <f t="shared" si="4"/>
        <v/>
      </c>
      <c r="U43" s="73"/>
      <c r="V43" s="100" t="str">
        <f t="shared" si="12"/>
        <v/>
      </c>
      <c r="W43" s="76" t="str">
        <f t="shared" si="5"/>
        <v/>
      </c>
      <c r="X43" s="325"/>
    </row>
    <row r="44" spans="2:24" ht="12.65" hidden="1" customHeight="1" x14ac:dyDescent="0.2">
      <c r="B44" s="263"/>
      <c r="C44" s="305" t="s">
        <v>144</v>
      </c>
      <c r="D44" s="253"/>
      <c r="E44" s="100" t="str">
        <f t="shared" si="6"/>
        <v/>
      </c>
      <c r="F44" s="201"/>
      <c r="G44" s="101" t="str">
        <f t="shared" si="7"/>
        <v/>
      </c>
      <c r="H44" s="262" t="str">
        <f t="shared" si="0"/>
        <v/>
      </c>
      <c r="I44" s="253"/>
      <c r="J44" s="100" t="str">
        <f t="shared" si="8"/>
        <v/>
      </c>
      <c r="K44" s="88" t="str">
        <f t="shared" si="1"/>
        <v/>
      </c>
      <c r="L44" s="77"/>
      <c r="M44" s="100" t="str">
        <f t="shared" si="9"/>
        <v/>
      </c>
      <c r="N44" s="88" t="str">
        <f t="shared" si="2"/>
        <v/>
      </c>
      <c r="O44" s="77"/>
      <c r="P44" s="100" t="str">
        <f t="shared" si="10"/>
        <v/>
      </c>
      <c r="Q44" s="88" t="str">
        <f t="shared" si="3"/>
        <v/>
      </c>
      <c r="R44" s="77"/>
      <c r="S44" s="100" t="str">
        <f t="shared" si="11"/>
        <v/>
      </c>
      <c r="T44" s="88" t="str">
        <f t="shared" si="4"/>
        <v/>
      </c>
      <c r="U44" s="77"/>
      <c r="V44" s="100" t="str">
        <f t="shared" si="12"/>
        <v/>
      </c>
      <c r="W44" s="88" t="str">
        <f t="shared" si="5"/>
        <v/>
      </c>
      <c r="X44" s="328"/>
    </row>
    <row r="45" spans="2:24" ht="12.65" hidden="1" customHeight="1" x14ac:dyDescent="0.2">
      <c r="B45" s="263"/>
      <c r="C45" s="305"/>
      <c r="D45" s="253"/>
      <c r="E45" s="100" t="str">
        <f t="shared" si="6"/>
        <v/>
      </c>
      <c r="F45" s="201"/>
      <c r="G45" s="101" t="str">
        <f t="shared" si="7"/>
        <v/>
      </c>
      <c r="H45" s="262" t="str">
        <f t="shared" si="0"/>
        <v/>
      </c>
      <c r="I45" s="253"/>
      <c r="J45" s="100" t="str">
        <f t="shared" si="8"/>
        <v/>
      </c>
      <c r="K45" s="88" t="str">
        <f t="shared" si="1"/>
        <v/>
      </c>
      <c r="L45" s="77"/>
      <c r="M45" s="100" t="str">
        <f t="shared" si="9"/>
        <v/>
      </c>
      <c r="N45" s="88" t="str">
        <f t="shared" si="2"/>
        <v/>
      </c>
      <c r="O45" s="77"/>
      <c r="P45" s="100" t="str">
        <f t="shared" si="10"/>
        <v/>
      </c>
      <c r="Q45" s="88" t="str">
        <f t="shared" si="3"/>
        <v/>
      </c>
      <c r="R45" s="77"/>
      <c r="S45" s="100" t="str">
        <f t="shared" si="11"/>
        <v/>
      </c>
      <c r="T45" s="88" t="str">
        <f t="shared" si="4"/>
        <v/>
      </c>
      <c r="U45" s="77"/>
      <c r="V45" s="100" t="str">
        <f t="shared" si="12"/>
        <v/>
      </c>
      <c r="W45" s="88" t="str">
        <f t="shared" si="5"/>
        <v/>
      </c>
      <c r="X45" s="328"/>
    </row>
    <row r="46" spans="2:24" ht="12.65" customHeight="1" x14ac:dyDescent="0.2">
      <c r="B46" s="308"/>
      <c r="C46" s="305" t="s">
        <v>145</v>
      </c>
      <c r="D46" s="253"/>
      <c r="E46" s="100" t="str">
        <f t="shared" si="6"/>
        <v/>
      </c>
      <c r="F46" s="201"/>
      <c r="G46" s="101" t="str">
        <f t="shared" si="7"/>
        <v/>
      </c>
      <c r="H46" s="262" t="str">
        <f t="shared" si="0"/>
        <v/>
      </c>
      <c r="I46" s="253"/>
      <c r="J46" s="100" t="str">
        <f t="shared" si="8"/>
        <v/>
      </c>
      <c r="K46" s="88" t="str">
        <f t="shared" si="1"/>
        <v/>
      </c>
      <c r="L46" s="77"/>
      <c r="M46" s="100" t="str">
        <f t="shared" si="9"/>
        <v/>
      </c>
      <c r="N46" s="88" t="str">
        <f t="shared" si="2"/>
        <v/>
      </c>
      <c r="O46" s="77"/>
      <c r="P46" s="100" t="str">
        <f t="shared" si="10"/>
        <v/>
      </c>
      <c r="Q46" s="88" t="str">
        <f t="shared" si="3"/>
        <v/>
      </c>
      <c r="R46" s="77"/>
      <c r="S46" s="100" t="str">
        <f t="shared" si="11"/>
        <v/>
      </c>
      <c r="T46" s="88" t="str">
        <f t="shared" si="4"/>
        <v/>
      </c>
      <c r="U46" s="77"/>
      <c r="V46" s="100" t="str">
        <f t="shared" si="12"/>
        <v/>
      </c>
      <c r="W46" s="88" t="str">
        <f t="shared" si="5"/>
        <v/>
      </c>
      <c r="X46" s="328"/>
    </row>
    <row r="47" spans="2:24" ht="12.65" customHeight="1" x14ac:dyDescent="0.2">
      <c r="B47" s="542" t="s">
        <v>146</v>
      </c>
      <c r="C47" s="544"/>
      <c r="D47" s="259">
        <f>D50+D48+D49</f>
        <v>0</v>
      </c>
      <c r="E47" s="93" t="e">
        <f t="shared" si="6"/>
        <v>#DIV/0!</v>
      </c>
      <c r="F47" s="203">
        <f>SUM(F48:F50)</f>
        <v>0</v>
      </c>
      <c r="G47" s="99" t="e">
        <f t="shared" si="7"/>
        <v>#DIV/0!</v>
      </c>
      <c r="H47" s="260" t="e">
        <f t="shared" si="0"/>
        <v>#DIV/0!</v>
      </c>
      <c r="I47" s="259">
        <f>I49+I48</f>
        <v>0</v>
      </c>
      <c r="J47" s="93" t="e">
        <f t="shared" si="8"/>
        <v>#DIV/0!</v>
      </c>
      <c r="K47" s="94" t="e">
        <f t="shared" si="1"/>
        <v>#DIV/0!</v>
      </c>
      <c r="L47" s="92">
        <f>L49+L48</f>
        <v>0</v>
      </c>
      <c r="M47" s="84" t="e">
        <f t="shared" si="9"/>
        <v>#DIV/0!</v>
      </c>
      <c r="N47" s="94" t="e">
        <f t="shared" si="2"/>
        <v>#DIV/0!</v>
      </c>
      <c r="O47" s="92">
        <f>O49+O48</f>
        <v>0</v>
      </c>
      <c r="P47" s="93" t="e">
        <f t="shared" si="10"/>
        <v>#DIV/0!</v>
      </c>
      <c r="Q47" s="94" t="e">
        <f t="shared" si="3"/>
        <v>#DIV/0!</v>
      </c>
      <c r="R47" s="92">
        <f>R49+R48</f>
        <v>0</v>
      </c>
      <c r="S47" s="84" t="e">
        <f t="shared" si="11"/>
        <v>#DIV/0!</v>
      </c>
      <c r="T47" s="94" t="e">
        <f t="shared" si="4"/>
        <v>#DIV/0!</v>
      </c>
      <c r="U47" s="92">
        <f>U49+U48</f>
        <v>0</v>
      </c>
      <c r="V47" s="84" t="e">
        <f t="shared" si="12"/>
        <v>#DIV/0!</v>
      </c>
      <c r="W47" s="94" t="e">
        <f t="shared" si="5"/>
        <v>#DIV/0!</v>
      </c>
      <c r="X47" s="329"/>
    </row>
    <row r="48" spans="2:24" ht="12.65" customHeight="1" x14ac:dyDescent="0.2">
      <c r="B48" s="309"/>
      <c r="C48" s="303" t="s">
        <v>19</v>
      </c>
      <c r="D48" s="263"/>
      <c r="E48" s="100" t="str">
        <f t="shared" si="6"/>
        <v/>
      </c>
      <c r="F48" s="207"/>
      <c r="G48" s="101" t="str">
        <f t="shared" si="7"/>
        <v/>
      </c>
      <c r="H48" s="264" t="str">
        <f t="shared" si="0"/>
        <v/>
      </c>
      <c r="I48" s="263"/>
      <c r="J48" s="100" t="str">
        <f t="shared" si="8"/>
        <v/>
      </c>
      <c r="K48" s="103" t="str">
        <f t="shared" si="1"/>
        <v/>
      </c>
      <c r="L48" s="102"/>
      <c r="M48" s="100" t="str">
        <f t="shared" si="9"/>
        <v/>
      </c>
      <c r="N48" s="103" t="str">
        <f t="shared" si="2"/>
        <v/>
      </c>
      <c r="O48" s="102"/>
      <c r="P48" s="100" t="str">
        <f t="shared" si="10"/>
        <v/>
      </c>
      <c r="Q48" s="103" t="str">
        <f t="shared" si="3"/>
        <v/>
      </c>
      <c r="R48" s="102"/>
      <c r="S48" s="100" t="str">
        <f t="shared" si="11"/>
        <v/>
      </c>
      <c r="T48" s="103" t="str">
        <f t="shared" si="4"/>
        <v/>
      </c>
      <c r="U48" s="102"/>
      <c r="V48" s="100" t="str">
        <f t="shared" si="12"/>
        <v/>
      </c>
      <c r="W48" s="103" t="str">
        <f t="shared" si="5"/>
        <v/>
      </c>
      <c r="X48" s="331"/>
    </row>
    <row r="49" spans="2:24" ht="12.65" hidden="1" customHeight="1" x14ac:dyDescent="0.2">
      <c r="B49" s="306"/>
      <c r="C49" s="305"/>
      <c r="D49" s="251"/>
      <c r="E49" s="100" t="str">
        <f t="shared" si="6"/>
        <v/>
      </c>
      <c r="F49" s="200"/>
      <c r="G49" s="101" t="str">
        <f t="shared" si="7"/>
        <v/>
      </c>
      <c r="H49" s="252" t="str">
        <f t="shared" si="0"/>
        <v/>
      </c>
      <c r="I49" s="251"/>
      <c r="J49" s="100" t="str">
        <f t="shared" si="8"/>
        <v/>
      </c>
      <c r="K49" s="76" t="str">
        <f t="shared" si="1"/>
        <v/>
      </c>
      <c r="L49" s="73"/>
      <c r="M49" s="100" t="str">
        <f t="shared" si="9"/>
        <v/>
      </c>
      <c r="N49" s="76" t="str">
        <f t="shared" si="2"/>
        <v/>
      </c>
      <c r="O49" s="73"/>
      <c r="P49" s="100" t="str">
        <f t="shared" si="10"/>
        <v/>
      </c>
      <c r="Q49" s="76" t="str">
        <f t="shared" si="3"/>
        <v/>
      </c>
      <c r="R49" s="73"/>
      <c r="S49" s="100" t="str">
        <f t="shared" si="11"/>
        <v/>
      </c>
      <c r="T49" s="76" t="str">
        <f t="shared" si="4"/>
        <v/>
      </c>
      <c r="U49" s="73"/>
      <c r="V49" s="100" t="str">
        <f t="shared" si="12"/>
        <v/>
      </c>
      <c r="W49" s="76" t="str">
        <f t="shared" si="5"/>
        <v/>
      </c>
      <c r="X49" s="325"/>
    </row>
    <row r="50" spans="2:24" ht="12.65" hidden="1" customHeight="1" x14ac:dyDescent="0.2">
      <c r="B50" s="310"/>
      <c r="C50" s="311"/>
      <c r="D50" s="253"/>
      <c r="E50" s="100" t="str">
        <f t="shared" si="6"/>
        <v/>
      </c>
      <c r="F50" s="201"/>
      <c r="G50" s="101" t="str">
        <f t="shared" si="7"/>
        <v/>
      </c>
      <c r="H50" s="262" t="str">
        <f t="shared" si="0"/>
        <v/>
      </c>
      <c r="I50" s="253"/>
      <c r="J50" s="100" t="str">
        <f t="shared" si="8"/>
        <v/>
      </c>
      <c r="K50" s="88" t="str">
        <f t="shared" si="1"/>
        <v/>
      </c>
      <c r="L50" s="77"/>
      <c r="M50" s="100" t="str">
        <f t="shared" si="9"/>
        <v/>
      </c>
      <c r="N50" s="88" t="str">
        <f t="shared" si="2"/>
        <v/>
      </c>
      <c r="O50" s="77"/>
      <c r="P50" s="100" t="str">
        <f t="shared" si="10"/>
        <v/>
      </c>
      <c r="Q50" s="88" t="str">
        <f t="shared" si="3"/>
        <v/>
      </c>
      <c r="R50" s="77"/>
      <c r="S50" s="100" t="str">
        <f t="shared" si="11"/>
        <v/>
      </c>
      <c r="T50" s="88" t="str">
        <f t="shared" si="4"/>
        <v/>
      </c>
      <c r="U50" s="77"/>
      <c r="V50" s="100" t="str">
        <f t="shared" si="12"/>
        <v/>
      </c>
      <c r="W50" s="88" t="str">
        <f t="shared" si="5"/>
        <v/>
      </c>
      <c r="X50" s="328"/>
    </row>
    <row r="51" spans="2:24" ht="12.65" customHeight="1" x14ac:dyDescent="0.2">
      <c r="B51" s="542" t="s">
        <v>147</v>
      </c>
      <c r="C51" s="544"/>
      <c r="D51" s="259">
        <f>D52</f>
        <v>0</v>
      </c>
      <c r="E51" s="93" t="e">
        <f t="shared" si="6"/>
        <v>#DIV/0!</v>
      </c>
      <c r="F51" s="203">
        <v>0</v>
      </c>
      <c r="G51" s="99" t="e">
        <f t="shared" si="7"/>
        <v>#DIV/0!</v>
      </c>
      <c r="H51" s="260" t="e">
        <f t="shared" si="0"/>
        <v>#DIV/0!</v>
      </c>
      <c r="I51" s="259">
        <v>0</v>
      </c>
      <c r="J51" s="93" t="e">
        <f t="shared" si="8"/>
        <v>#DIV/0!</v>
      </c>
      <c r="K51" s="94" t="e">
        <f t="shared" si="1"/>
        <v>#DIV/0!</v>
      </c>
      <c r="L51" s="92">
        <v>0</v>
      </c>
      <c r="M51" s="84" t="e">
        <f t="shared" si="9"/>
        <v>#DIV/0!</v>
      </c>
      <c r="N51" s="94" t="e">
        <f t="shared" si="2"/>
        <v>#DIV/0!</v>
      </c>
      <c r="O51" s="92">
        <v>0</v>
      </c>
      <c r="P51" s="93" t="e">
        <f t="shared" si="10"/>
        <v>#DIV/0!</v>
      </c>
      <c r="Q51" s="94" t="e">
        <f t="shared" si="3"/>
        <v>#DIV/0!</v>
      </c>
      <c r="R51" s="92">
        <v>0</v>
      </c>
      <c r="S51" s="84" t="e">
        <f t="shared" si="11"/>
        <v>#DIV/0!</v>
      </c>
      <c r="T51" s="94" t="e">
        <f t="shared" si="4"/>
        <v>#DIV/0!</v>
      </c>
      <c r="U51" s="92">
        <v>0</v>
      </c>
      <c r="V51" s="84" t="e">
        <f t="shared" si="12"/>
        <v>#DIV/0!</v>
      </c>
      <c r="W51" s="94" t="e">
        <f t="shared" si="5"/>
        <v>#DIV/0!</v>
      </c>
      <c r="X51" s="329"/>
    </row>
    <row r="52" spans="2:24" ht="12.65" customHeight="1" x14ac:dyDescent="0.2">
      <c r="B52" s="312"/>
      <c r="C52" s="311" t="s">
        <v>148</v>
      </c>
      <c r="D52" s="254"/>
      <c r="E52" s="79" t="str">
        <f t="shared" si="6"/>
        <v/>
      </c>
      <c r="F52" s="202"/>
      <c r="G52" s="104" t="str">
        <f t="shared" si="7"/>
        <v/>
      </c>
      <c r="H52" s="255" t="str">
        <f t="shared" si="0"/>
        <v/>
      </c>
      <c r="I52" s="254"/>
      <c r="J52" s="79" t="str">
        <f t="shared" si="8"/>
        <v/>
      </c>
      <c r="K52" s="81" t="str">
        <f t="shared" si="1"/>
        <v/>
      </c>
      <c r="L52" s="78">
        <v>0</v>
      </c>
      <c r="M52" s="90" t="e">
        <f t="shared" si="9"/>
        <v>#DIV/0!</v>
      </c>
      <c r="N52" s="81" t="e">
        <f t="shared" si="2"/>
        <v>#VALUE!</v>
      </c>
      <c r="O52" s="78">
        <v>0</v>
      </c>
      <c r="P52" s="79" t="e">
        <f t="shared" si="10"/>
        <v>#DIV/0!</v>
      </c>
      <c r="Q52" s="81" t="e">
        <f t="shared" si="3"/>
        <v>#DIV/0!</v>
      </c>
      <c r="R52" s="78"/>
      <c r="S52" s="90" t="str">
        <f t="shared" si="11"/>
        <v/>
      </c>
      <c r="T52" s="81" t="str">
        <f t="shared" si="4"/>
        <v/>
      </c>
      <c r="U52" s="78">
        <v>0</v>
      </c>
      <c r="V52" s="90" t="e">
        <f t="shared" si="12"/>
        <v>#DIV/0!</v>
      </c>
      <c r="W52" s="81" t="e">
        <f t="shared" si="5"/>
        <v>#VALUE!</v>
      </c>
      <c r="X52" s="326"/>
    </row>
    <row r="53" spans="2:24" ht="12.65" customHeight="1" x14ac:dyDescent="0.2">
      <c r="B53" s="542" t="s">
        <v>149</v>
      </c>
      <c r="C53" s="544"/>
      <c r="D53" s="259">
        <f>D54</f>
        <v>0</v>
      </c>
      <c r="E53" s="93" t="e">
        <f t="shared" si="6"/>
        <v>#DIV/0!</v>
      </c>
      <c r="F53" s="203">
        <v>0</v>
      </c>
      <c r="G53" s="99" t="e">
        <f t="shared" si="7"/>
        <v>#DIV/0!</v>
      </c>
      <c r="H53" s="260" t="e">
        <f t="shared" si="0"/>
        <v>#DIV/0!</v>
      </c>
      <c r="I53" s="259">
        <v>0</v>
      </c>
      <c r="J53" s="93" t="e">
        <f t="shared" si="8"/>
        <v>#DIV/0!</v>
      </c>
      <c r="K53" s="94" t="e">
        <f t="shared" si="1"/>
        <v>#DIV/0!</v>
      </c>
      <c r="L53" s="92">
        <v>0</v>
      </c>
      <c r="M53" s="84" t="e">
        <f t="shared" si="9"/>
        <v>#DIV/0!</v>
      </c>
      <c r="N53" s="94" t="e">
        <f t="shared" si="2"/>
        <v>#DIV/0!</v>
      </c>
      <c r="O53" s="92">
        <v>0</v>
      </c>
      <c r="P53" s="93" t="e">
        <f t="shared" si="10"/>
        <v>#DIV/0!</v>
      </c>
      <c r="Q53" s="94" t="e">
        <f t="shared" si="3"/>
        <v>#DIV/0!</v>
      </c>
      <c r="R53" s="92">
        <v>0</v>
      </c>
      <c r="S53" s="84" t="e">
        <f t="shared" si="11"/>
        <v>#DIV/0!</v>
      </c>
      <c r="T53" s="94" t="e">
        <f t="shared" si="4"/>
        <v>#DIV/0!</v>
      </c>
      <c r="U53" s="92">
        <v>0</v>
      </c>
      <c r="V53" s="84" t="e">
        <f t="shared" si="12"/>
        <v>#DIV/0!</v>
      </c>
      <c r="W53" s="94" t="e">
        <f t="shared" si="5"/>
        <v>#DIV/0!</v>
      </c>
      <c r="X53" s="329"/>
    </row>
    <row r="54" spans="2:24" ht="12.65" customHeight="1" x14ac:dyDescent="0.2">
      <c r="B54" s="312"/>
      <c r="C54" s="311" t="s">
        <v>150</v>
      </c>
      <c r="D54" s="254"/>
      <c r="E54" s="79" t="str">
        <f t="shared" si="6"/>
        <v/>
      </c>
      <c r="F54" s="202"/>
      <c r="G54" s="104" t="str">
        <f t="shared" si="7"/>
        <v/>
      </c>
      <c r="H54" s="255" t="str">
        <f t="shared" si="0"/>
        <v/>
      </c>
      <c r="I54" s="254"/>
      <c r="J54" s="79" t="str">
        <f t="shared" si="8"/>
        <v/>
      </c>
      <c r="K54" s="81" t="str">
        <f t="shared" si="1"/>
        <v/>
      </c>
      <c r="L54" s="78">
        <v>0</v>
      </c>
      <c r="M54" s="90" t="e">
        <f t="shared" si="9"/>
        <v>#DIV/0!</v>
      </c>
      <c r="N54" s="81" t="e">
        <f t="shared" si="2"/>
        <v>#VALUE!</v>
      </c>
      <c r="O54" s="78">
        <v>0</v>
      </c>
      <c r="P54" s="79" t="e">
        <f t="shared" si="10"/>
        <v>#DIV/0!</v>
      </c>
      <c r="Q54" s="81" t="e">
        <f t="shared" si="3"/>
        <v>#DIV/0!</v>
      </c>
      <c r="R54" s="78"/>
      <c r="S54" s="90" t="str">
        <f t="shared" si="11"/>
        <v/>
      </c>
      <c r="T54" s="81" t="str">
        <f t="shared" si="4"/>
        <v/>
      </c>
      <c r="U54" s="78">
        <v>0</v>
      </c>
      <c r="V54" s="90" t="e">
        <f t="shared" si="12"/>
        <v>#DIV/0!</v>
      </c>
      <c r="W54" s="81" t="e">
        <f t="shared" si="5"/>
        <v>#VALUE!</v>
      </c>
      <c r="X54" s="326"/>
    </row>
    <row r="55" spans="2:24" ht="12.65" customHeight="1" x14ac:dyDescent="0.2">
      <c r="B55" s="555" t="s">
        <v>151</v>
      </c>
      <c r="C55" s="556"/>
      <c r="D55" s="247">
        <f>D41+D42-D47-D53+D51</f>
        <v>0</v>
      </c>
      <c r="E55" s="63" t="e">
        <f t="shared" si="6"/>
        <v>#DIV/0!</v>
      </c>
      <c r="F55" s="205">
        <f>F41+F42-F47-F53+F51</f>
        <v>0</v>
      </c>
      <c r="G55" s="105" t="e">
        <f t="shared" si="7"/>
        <v>#DIV/0!</v>
      </c>
      <c r="H55" s="248" t="e">
        <f t="shared" si="0"/>
        <v>#DIV/0!</v>
      </c>
      <c r="I55" s="247">
        <f>I41+I42-I47-I53+I51</f>
        <v>0</v>
      </c>
      <c r="J55" s="63" t="e">
        <f t="shared" si="8"/>
        <v>#DIV/0!</v>
      </c>
      <c r="K55" s="65" t="e">
        <f t="shared" si="1"/>
        <v>#DIV/0!</v>
      </c>
      <c r="L55" s="62">
        <f>L41+L42-L47-L53+L51</f>
        <v>0</v>
      </c>
      <c r="M55" s="64" t="e">
        <f t="shared" si="9"/>
        <v>#DIV/0!</v>
      </c>
      <c r="N55" s="65" t="e">
        <f t="shared" si="2"/>
        <v>#DIV/0!</v>
      </c>
      <c r="O55" s="62">
        <f>O41+O42-O47-O53+O51</f>
        <v>0</v>
      </c>
      <c r="P55" s="63" t="e">
        <f t="shared" si="10"/>
        <v>#DIV/0!</v>
      </c>
      <c r="Q55" s="65" t="e">
        <f t="shared" si="3"/>
        <v>#DIV/0!</v>
      </c>
      <c r="R55" s="62">
        <f>R41+R42-R47-R53+R51</f>
        <v>0</v>
      </c>
      <c r="S55" s="64" t="e">
        <f t="shared" si="11"/>
        <v>#DIV/0!</v>
      </c>
      <c r="T55" s="65" t="e">
        <f t="shared" si="4"/>
        <v>#DIV/0!</v>
      </c>
      <c r="U55" s="62">
        <f>U41+U42-U47-U53+U51</f>
        <v>0</v>
      </c>
      <c r="V55" s="64" t="e">
        <f t="shared" si="12"/>
        <v>#DIV/0!</v>
      </c>
      <c r="W55" s="65" t="e">
        <f t="shared" si="5"/>
        <v>#DIV/0!</v>
      </c>
      <c r="X55" s="323"/>
    </row>
    <row r="56" spans="2:24" ht="12.65" customHeight="1" x14ac:dyDescent="0.2">
      <c r="B56" s="546" t="s">
        <v>152</v>
      </c>
      <c r="C56" s="547"/>
      <c r="D56" s="247"/>
      <c r="E56" s="63" t="str">
        <f t="shared" si="6"/>
        <v/>
      </c>
      <c r="F56" s="62">
        <f>IF(F55&lt;8000,F55*27%,(8000*27%+((F55-8000)*42%)))</f>
        <v>0</v>
      </c>
      <c r="G56" s="64" t="e">
        <f t="shared" si="7"/>
        <v>#DIV/0!</v>
      </c>
      <c r="H56" s="248" t="e">
        <f t="shared" si="0"/>
        <v>#DIV/0!</v>
      </c>
      <c r="I56" s="247"/>
      <c r="J56" s="63" t="str">
        <f t="shared" si="8"/>
        <v/>
      </c>
      <c r="K56" s="65" t="str">
        <f t="shared" si="1"/>
        <v/>
      </c>
      <c r="L56" s="62"/>
      <c r="M56" s="64" t="str">
        <f t="shared" si="9"/>
        <v/>
      </c>
      <c r="N56" s="65" t="str">
        <f t="shared" si="2"/>
        <v/>
      </c>
      <c r="O56" s="62"/>
      <c r="P56" s="63" t="str">
        <f t="shared" si="10"/>
        <v/>
      </c>
      <c r="Q56" s="65" t="str">
        <f t="shared" si="3"/>
        <v/>
      </c>
      <c r="R56" s="62"/>
      <c r="S56" s="64" t="str">
        <f t="shared" si="11"/>
        <v/>
      </c>
      <c r="T56" s="65" t="str">
        <f t="shared" si="4"/>
        <v/>
      </c>
      <c r="U56" s="62"/>
      <c r="V56" s="64" t="str">
        <f t="shared" si="12"/>
        <v/>
      </c>
      <c r="W56" s="65" t="str">
        <f t="shared" si="5"/>
        <v/>
      </c>
      <c r="X56" s="332"/>
    </row>
    <row r="57" spans="2:24" ht="12.65" customHeight="1" thickBot="1" x14ac:dyDescent="0.25">
      <c r="B57" s="537" t="s">
        <v>153</v>
      </c>
      <c r="C57" s="539"/>
      <c r="D57" s="265">
        <f>+D55-D56</f>
        <v>0</v>
      </c>
      <c r="E57" s="266" t="e">
        <f t="shared" si="6"/>
        <v>#DIV/0!</v>
      </c>
      <c r="F57" s="295">
        <f>+F55-F56</f>
        <v>0</v>
      </c>
      <c r="G57" s="268" t="e">
        <f t="shared" si="7"/>
        <v>#DIV/0!</v>
      </c>
      <c r="H57" s="269" t="e">
        <f t="shared" si="0"/>
        <v>#DIV/0!</v>
      </c>
      <c r="I57" s="265">
        <f>+I55-I56</f>
        <v>0</v>
      </c>
      <c r="J57" s="266" t="e">
        <f t="shared" si="8"/>
        <v>#DIV/0!</v>
      </c>
      <c r="K57" s="333" t="e">
        <f t="shared" si="1"/>
        <v>#DIV/0!</v>
      </c>
      <c r="L57" s="267">
        <f>+L55-L56</f>
        <v>0</v>
      </c>
      <c r="M57" s="334" t="e">
        <f t="shared" si="9"/>
        <v>#DIV/0!</v>
      </c>
      <c r="N57" s="333" t="e">
        <f t="shared" si="2"/>
        <v>#DIV/0!</v>
      </c>
      <c r="O57" s="267">
        <f>+O55-O56</f>
        <v>0</v>
      </c>
      <c r="P57" s="266" t="e">
        <f t="shared" si="10"/>
        <v>#DIV/0!</v>
      </c>
      <c r="Q57" s="333" t="e">
        <f t="shared" si="3"/>
        <v>#DIV/0!</v>
      </c>
      <c r="R57" s="267">
        <f>+R55-R56</f>
        <v>0</v>
      </c>
      <c r="S57" s="334" t="e">
        <f t="shared" si="11"/>
        <v>#DIV/0!</v>
      </c>
      <c r="T57" s="333" t="e">
        <f t="shared" si="4"/>
        <v>#DIV/0!</v>
      </c>
      <c r="U57" s="267">
        <f>+U55-U56</f>
        <v>0</v>
      </c>
      <c r="V57" s="334" t="e">
        <f t="shared" si="12"/>
        <v>#DIV/0!</v>
      </c>
      <c r="W57" s="333" t="e">
        <f t="shared" si="5"/>
        <v>#DIV/0!</v>
      </c>
      <c r="X57" s="335"/>
    </row>
    <row r="58" spans="2:24" s="107" customFormat="1" ht="12.65" hidden="1" customHeight="1" x14ac:dyDescent="0.2">
      <c r="B58" s="108"/>
      <c r="C58" s="108"/>
      <c r="D58" s="109"/>
      <c r="E58" s="110" t="str">
        <f t="shared" si="6"/>
        <v/>
      </c>
      <c r="F58" s="109"/>
      <c r="G58" s="110" t="str">
        <f t="shared" si="7"/>
        <v/>
      </c>
      <c r="H58" s="110" t="e">
        <f t="shared" ref="H58" si="13">F58/D58</f>
        <v>#DIV/0!</v>
      </c>
      <c r="I58" s="109"/>
      <c r="J58" s="110" t="str">
        <f t="shared" si="8"/>
        <v/>
      </c>
      <c r="K58" s="110" t="e">
        <f t="shared" ref="K58" si="14">I58/G58</f>
        <v>#VALUE!</v>
      </c>
      <c r="L58" s="109"/>
      <c r="M58" s="110" t="str">
        <f t="shared" si="9"/>
        <v/>
      </c>
      <c r="N58" s="110" t="e">
        <f t="shared" ref="N58" si="15">L58/J58</f>
        <v>#VALUE!</v>
      </c>
      <c r="O58" s="109"/>
      <c r="P58" s="110" t="str">
        <f t="shared" si="10"/>
        <v/>
      </c>
      <c r="Q58" s="110" t="e">
        <f t="shared" ref="Q58" si="16">O58/M58</f>
        <v>#VALUE!</v>
      </c>
      <c r="R58" s="109"/>
      <c r="S58" s="110" t="str">
        <f t="shared" si="11"/>
        <v/>
      </c>
      <c r="T58" s="110" t="e">
        <f t="shared" ref="T58" si="17">R58/P58</f>
        <v>#VALUE!</v>
      </c>
      <c r="U58" s="109"/>
      <c r="V58" s="110" t="str">
        <f t="shared" si="12"/>
        <v/>
      </c>
      <c r="W58" s="110" t="e">
        <f t="shared" ref="W58" si="18">U58/S58</f>
        <v>#VALUE!</v>
      </c>
      <c r="X58" s="109"/>
    </row>
    <row r="59" spans="2:24" s="107" customFormat="1" ht="12.65" customHeight="1" thickBot="1" x14ac:dyDescent="0.25">
      <c r="B59" s="108"/>
      <c r="C59" s="108"/>
      <c r="D59" s="109"/>
      <c r="E59" s="110"/>
      <c r="F59" s="109"/>
      <c r="G59" s="110"/>
      <c r="H59" s="110"/>
      <c r="I59" s="109"/>
      <c r="J59" s="110"/>
      <c r="K59" s="110"/>
      <c r="L59" s="109"/>
      <c r="M59" s="110"/>
      <c r="N59" s="110"/>
      <c r="O59" s="109"/>
      <c r="P59" s="110"/>
      <c r="Q59" s="110"/>
      <c r="R59" s="109"/>
      <c r="S59" s="110"/>
      <c r="T59" s="110"/>
      <c r="U59" s="208"/>
      <c r="V59" s="110"/>
      <c r="W59" s="110"/>
      <c r="X59" s="109"/>
    </row>
    <row r="60" spans="2:24" s="61" customFormat="1" ht="12.65" customHeight="1" x14ac:dyDescent="0.2">
      <c r="B60" s="540" t="s">
        <v>103</v>
      </c>
      <c r="C60" s="541"/>
      <c r="D60" s="270" t="s">
        <v>104</v>
      </c>
      <c r="E60" s="296" t="s">
        <v>105</v>
      </c>
      <c r="F60" s="297" t="s">
        <v>104</v>
      </c>
      <c r="G60" s="273" t="s">
        <v>154</v>
      </c>
      <c r="H60" s="274" t="s">
        <v>106</v>
      </c>
      <c r="I60" s="270" t="s">
        <v>104</v>
      </c>
      <c r="J60" s="296" t="s">
        <v>154</v>
      </c>
      <c r="K60" s="336" t="s">
        <v>107</v>
      </c>
      <c r="L60" s="272" t="s">
        <v>104</v>
      </c>
      <c r="M60" s="337" t="s">
        <v>154</v>
      </c>
      <c r="N60" s="336" t="s">
        <v>107</v>
      </c>
      <c r="O60" s="272" t="s">
        <v>104</v>
      </c>
      <c r="P60" s="296" t="s">
        <v>154</v>
      </c>
      <c r="Q60" s="336" t="s">
        <v>107</v>
      </c>
      <c r="R60" s="272" t="s">
        <v>104</v>
      </c>
      <c r="S60" s="337" t="s">
        <v>154</v>
      </c>
      <c r="T60" s="336" t="s">
        <v>107</v>
      </c>
      <c r="U60" s="272" t="s">
        <v>104</v>
      </c>
      <c r="V60" s="337" t="s">
        <v>154</v>
      </c>
      <c r="W60" s="336" t="s">
        <v>107</v>
      </c>
      <c r="X60" s="338" t="s">
        <v>2</v>
      </c>
    </row>
    <row r="61" spans="2:24" ht="12.65" customHeight="1" x14ac:dyDescent="0.2">
      <c r="B61" s="542" t="s">
        <v>155</v>
      </c>
      <c r="C61" s="543"/>
      <c r="D61" s="275">
        <f>+D65-D66</f>
        <v>0</v>
      </c>
      <c r="E61" s="106" t="e">
        <f t="shared" ref="E61:E82" si="19">IF(D61="","",D61/D$5)</f>
        <v>#DIV/0!</v>
      </c>
      <c r="F61" s="111">
        <f>+F65-F66</f>
        <v>0</v>
      </c>
      <c r="G61" s="113" t="e">
        <f t="shared" ref="G61:G82" si="20">IF(F61="","",F61/F$5)</f>
        <v>#DIV/0!</v>
      </c>
      <c r="H61" s="276" t="e">
        <f t="shared" ref="H61:H82" si="21">IF(F61="","",F61/D61)</f>
        <v>#DIV/0!</v>
      </c>
      <c r="I61" s="341">
        <f>+I65-I66</f>
        <v>0</v>
      </c>
      <c r="J61" s="114" t="e">
        <f t="shared" ref="J61:J82" si="22">IF(I61="","",I61/I$5)</f>
        <v>#DIV/0!</v>
      </c>
      <c r="K61" s="112" t="e">
        <f t="shared" ref="K61:K82" si="23">IF(I61="","",I61/G61)</f>
        <v>#DIV/0!</v>
      </c>
      <c r="L61" s="204">
        <f>+L65-L66</f>
        <v>0</v>
      </c>
      <c r="M61" s="115" t="e">
        <f t="shared" ref="M61:M82" si="24">IF(L61="","",L61/L$5)</f>
        <v>#DIV/0!</v>
      </c>
      <c r="N61" s="112" t="e">
        <f t="shared" ref="N61:N82" si="25">IF(L61="","",L61/J61)</f>
        <v>#DIV/0!</v>
      </c>
      <c r="O61" s="204">
        <f>+O65-O66</f>
        <v>0</v>
      </c>
      <c r="P61" s="114" t="e">
        <f t="shared" ref="P61:P82" si="26">IF(O61="","",O61/O$5)</f>
        <v>#DIV/0!</v>
      </c>
      <c r="Q61" s="112" t="e">
        <f t="shared" ref="Q61:Q82" si="27">IF(O61="","",O61/M61)</f>
        <v>#DIV/0!</v>
      </c>
      <c r="R61" s="204">
        <f>+R65-R66</f>
        <v>0</v>
      </c>
      <c r="S61" s="115" t="e">
        <f t="shared" ref="S61:S82" si="28">IF(R61="","",R61/R$5)</f>
        <v>#DIV/0!</v>
      </c>
      <c r="T61" s="112" t="e">
        <f t="shared" ref="T61:T82" si="29">IF(R61="","",R61/P61)</f>
        <v>#DIV/0!</v>
      </c>
      <c r="U61" s="204">
        <f>+U65-U66</f>
        <v>0</v>
      </c>
      <c r="V61" s="115" t="e">
        <f t="shared" ref="V61:V82" si="30">IF(U61="","",U61/U$5)</f>
        <v>#DIV/0!</v>
      </c>
      <c r="W61" s="112" t="e">
        <f t="shared" ref="W61:W82" si="31">IF(U61="","",U61/S61)</f>
        <v>#DIV/0!</v>
      </c>
      <c r="X61" s="327"/>
    </row>
    <row r="62" spans="2:24" ht="12.65" customHeight="1" x14ac:dyDescent="0.2">
      <c r="B62" s="313"/>
      <c r="C62" s="314" t="s">
        <v>156</v>
      </c>
      <c r="D62" s="277"/>
      <c r="E62" s="210" t="str">
        <f t="shared" si="19"/>
        <v/>
      </c>
      <c r="F62" s="116"/>
      <c r="G62" s="117" t="str">
        <f t="shared" si="20"/>
        <v/>
      </c>
      <c r="H62" s="252" t="str">
        <f t="shared" si="21"/>
        <v/>
      </c>
      <c r="I62" s="342"/>
      <c r="J62" s="87" t="str">
        <f t="shared" si="22"/>
        <v/>
      </c>
      <c r="K62" s="76" t="str">
        <f t="shared" si="23"/>
        <v/>
      </c>
      <c r="L62" s="73"/>
      <c r="M62" s="86" t="str">
        <f t="shared" si="24"/>
        <v/>
      </c>
      <c r="N62" s="76" t="str">
        <f t="shared" si="25"/>
        <v/>
      </c>
      <c r="O62" s="73"/>
      <c r="P62" s="87" t="str">
        <f t="shared" si="26"/>
        <v/>
      </c>
      <c r="Q62" s="76" t="str">
        <f t="shared" si="27"/>
        <v/>
      </c>
      <c r="R62" s="73"/>
      <c r="S62" s="86" t="str">
        <f t="shared" si="28"/>
        <v/>
      </c>
      <c r="T62" s="76" t="str">
        <f t="shared" si="29"/>
        <v/>
      </c>
      <c r="U62" s="73"/>
      <c r="V62" s="86" t="str">
        <f t="shared" si="30"/>
        <v/>
      </c>
      <c r="W62" s="76" t="str">
        <f t="shared" si="31"/>
        <v/>
      </c>
      <c r="X62" s="325"/>
    </row>
    <row r="63" spans="2:24" ht="12.65" customHeight="1" x14ac:dyDescent="0.2">
      <c r="B63" s="315"/>
      <c r="C63" s="303" t="s">
        <v>157</v>
      </c>
      <c r="D63" s="277"/>
      <c r="E63" s="210" t="str">
        <f t="shared" si="19"/>
        <v/>
      </c>
      <c r="F63" s="116"/>
      <c r="G63" s="117" t="str">
        <f t="shared" si="20"/>
        <v/>
      </c>
      <c r="H63" s="252" t="str">
        <f t="shared" si="21"/>
        <v/>
      </c>
      <c r="I63" s="342"/>
      <c r="J63" s="87" t="str">
        <f t="shared" si="22"/>
        <v/>
      </c>
      <c r="K63" s="76" t="str">
        <f t="shared" si="23"/>
        <v/>
      </c>
      <c r="L63" s="73"/>
      <c r="M63" s="86" t="str">
        <f t="shared" si="24"/>
        <v/>
      </c>
      <c r="N63" s="76" t="str">
        <f t="shared" si="25"/>
        <v/>
      </c>
      <c r="O63" s="73"/>
      <c r="P63" s="87" t="str">
        <f t="shared" si="26"/>
        <v/>
      </c>
      <c r="Q63" s="76" t="str">
        <f t="shared" si="27"/>
        <v/>
      </c>
      <c r="R63" s="73"/>
      <c r="S63" s="86" t="str">
        <f t="shared" si="28"/>
        <v/>
      </c>
      <c r="T63" s="76" t="str">
        <f t="shared" si="29"/>
        <v/>
      </c>
      <c r="U63" s="73"/>
      <c r="V63" s="86" t="str">
        <f t="shared" si="30"/>
        <v/>
      </c>
      <c r="W63" s="76" t="str">
        <f t="shared" si="31"/>
        <v/>
      </c>
      <c r="X63" s="325"/>
    </row>
    <row r="64" spans="2:24" ht="12.65" customHeight="1" x14ac:dyDescent="0.2">
      <c r="B64" s="315"/>
      <c r="C64" s="303" t="s">
        <v>158</v>
      </c>
      <c r="D64" s="277"/>
      <c r="E64" s="210" t="str">
        <f t="shared" si="19"/>
        <v/>
      </c>
      <c r="F64" s="116"/>
      <c r="G64" s="117" t="str">
        <f t="shared" si="20"/>
        <v/>
      </c>
      <c r="H64" s="252" t="str">
        <f t="shared" si="21"/>
        <v/>
      </c>
      <c r="I64" s="342"/>
      <c r="J64" s="87" t="str">
        <f t="shared" si="22"/>
        <v/>
      </c>
      <c r="K64" s="76" t="str">
        <f t="shared" si="23"/>
        <v/>
      </c>
      <c r="L64" s="73"/>
      <c r="M64" s="86" t="str">
        <f t="shared" si="24"/>
        <v/>
      </c>
      <c r="N64" s="76" t="str">
        <f t="shared" si="25"/>
        <v/>
      </c>
      <c r="O64" s="73"/>
      <c r="P64" s="87" t="str">
        <f t="shared" si="26"/>
        <v/>
      </c>
      <c r="Q64" s="76" t="str">
        <f t="shared" si="27"/>
        <v/>
      </c>
      <c r="R64" s="73"/>
      <c r="S64" s="86" t="str">
        <f t="shared" si="28"/>
        <v/>
      </c>
      <c r="T64" s="76" t="str">
        <f t="shared" si="29"/>
        <v/>
      </c>
      <c r="U64" s="73"/>
      <c r="V64" s="86" t="str">
        <f t="shared" si="30"/>
        <v/>
      </c>
      <c r="W64" s="76" t="str">
        <f t="shared" si="31"/>
        <v/>
      </c>
      <c r="X64" s="325"/>
    </row>
    <row r="65" spans="2:24" ht="12.65" customHeight="1" x14ac:dyDescent="0.2">
      <c r="B65" s="315"/>
      <c r="C65" s="303" t="s">
        <v>10</v>
      </c>
      <c r="D65" s="277"/>
      <c r="E65" s="118" t="str">
        <f t="shared" si="19"/>
        <v/>
      </c>
      <c r="F65" s="209"/>
      <c r="G65" s="119" t="str">
        <f t="shared" si="20"/>
        <v/>
      </c>
      <c r="H65" s="278" t="str">
        <f t="shared" si="21"/>
        <v/>
      </c>
      <c r="I65" s="342"/>
      <c r="J65" s="120" t="str">
        <f t="shared" si="22"/>
        <v/>
      </c>
      <c r="K65" s="118" t="str">
        <f t="shared" si="23"/>
        <v/>
      </c>
      <c r="L65" s="209"/>
      <c r="M65" s="86" t="str">
        <f t="shared" si="24"/>
        <v/>
      </c>
      <c r="N65" s="118" t="str">
        <f t="shared" si="25"/>
        <v/>
      </c>
      <c r="O65" s="209"/>
      <c r="P65" s="120" t="str">
        <f t="shared" si="26"/>
        <v/>
      </c>
      <c r="Q65" s="118" t="str">
        <f t="shared" si="27"/>
        <v/>
      </c>
      <c r="R65" s="209"/>
      <c r="S65" s="86" t="str">
        <f t="shared" si="28"/>
        <v/>
      </c>
      <c r="T65" s="118" t="str">
        <f t="shared" si="29"/>
        <v/>
      </c>
      <c r="U65" s="209"/>
      <c r="V65" s="86" t="str">
        <f t="shared" si="30"/>
        <v/>
      </c>
      <c r="W65" s="118" t="str">
        <f t="shared" si="31"/>
        <v/>
      </c>
      <c r="X65" s="325"/>
    </row>
    <row r="66" spans="2:24" s="126" customFormat="1" ht="12.65" customHeight="1" x14ac:dyDescent="0.2">
      <c r="B66" s="316"/>
      <c r="C66" s="317" t="s">
        <v>159</v>
      </c>
      <c r="D66" s="279"/>
      <c r="E66" s="211" t="str">
        <f t="shared" si="19"/>
        <v/>
      </c>
      <c r="F66" s="121"/>
      <c r="G66" s="123" t="str">
        <f t="shared" si="20"/>
        <v/>
      </c>
      <c r="H66" s="280" t="str">
        <f t="shared" si="21"/>
        <v/>
      </c>
      <c r="I66" s="343"/>
      <c r="J66" s="124" t="str">
        <f t="shared" si="22"/>
        <v/>
      </c>
      <c r="K66" s="122" t="str">
        <f t="shared" si="23"/>
        <v/>
      </c>
      <c r="L66" s="212"/>
      <c r="M66" s="125" t="str">
        <f t="shared" si="24"/>
        <v/>
      </c>
      <c r="N66" s="122" t="str">
        <f t="shared" si="25"/>
        <v/>
      </c>
      <c r="O66" s="212"/>
      <c r="P66" s="124" t="str">
        <f t="shared" si="26"/>
        <v/>
      </c>
      <c r="Q66" s="122" t="str">
        <f t="shared" si="27"/>
        <v/>
      </c>
      <c r="R66" s="212"/>
      <c r="S66" s="125" t="str">
        <f t="shared" si="28"/>
        <v/>
      </c>
      <c r="T66" s="122" t="str">
        <f t="shared" si="29"/>
        <v/>
      </c>
      <c r="U66" s="212"/>
      <c r="V66" s="125" t="str">
        <f t="shared" si="30"/>
        <v/>
      </c>
      <c r="W66" s="122" t="str">
        <f t="shared" si="31"/>
        <v/>
      </c>
      <c r="X66" s="339"/>
    </row>
    <row r="67" spans="2:24" ht="12.65" customHeight="1" x14ac:dyDescent="0.2">
      <c r="B67" s="542" t="s">
        <v>160</v>
      </c>
      <c r="C67" s="544"/>
      <c r="D67" s="281">
        <f>SUM(D68:D71)</f>
        <v>0</v>
      </c>
      <c r="E67" s="213" t="e">
        <f t="shared" si="19"/>
        <v>#DIV/0!</v>
      </c>
      <c r="F67" s="127">
        <f>SUM(F68:F71)</f>
        <v>0</v>
      </c>
      <c r="G67" s="128" t="e">
        <f t="shared" si="20"/>
        <v>#DIV/0!</v>
      </c>
      <c r="H67" s="246" t="e">
        <f t="shared" si="21"/>
        <v>#DIV/0!</v>
      </c>
      <c r="I67" s="281">
        <f>SUM(I68:I71)</f>
        <v>0</v>
      </c>
      <c r="J67" s="84" t="e">
        <f t="shared" si="22"/>
        <v>#DIV/0!</v>
      </c>
      <c r="K67" s="59" t="e">
        <f t="shared" si="23"/>
        <v>#DIV/0!</v>
      </c>
      <c r="L67" s="92">
        <f>SUM(L68:L71)</f>
        <v>0</v>
      </c>
      <c r="M67" s="83" t="e">
        <f t="shared" si="24"/>
        <v>#DIV/0!</v>
      </c>
      <c r="N67" s="59" t="e">
        <f t="shared" si="25"/>
        <v>#DIV/0!</v>
      </c>
      <c r="O67" s="92">
        <f>SUM(O68:O71)</f>
        <v>0</v>
      </c>
      <c r="P67" s="84" t="e">
        <f t="shared" si="26"/>
        <v>#DIV/0!</v>
      </c>
      <c r="Q67" s="59" t="e">
        <f t="shared" si="27"/>
        <v>#DIV/0!</v>
      </c>
      <c r="R67" s="92">
        <f>SUM(R68:R71)</f>
        <v>0</v>
      </c>
      <c r="S67" s="83" t="e">
        <f t="shared" si="28"/>
        <v>#DIV/0!</v>
      </c>
      <c r="T67" s="59" t="e">
        <f t="shared" si="29"/>
        <v>#DIV/0!</v>
      </c>
      <c r="U67" s="92">
        <f>SUM(U68:U71)</f>
        <v>0</v>
      </c>
      <c r="V67" s="83" t="e">
        <f t="shared" si="30"/>
        <v>#DIV/0!</v>
      </c>
      <c r="W67" s="59" t="e">
        <f t="shared" si="31"/>
        <v>#DIV/0!</v>
      </c>
      <c r="X67" s="329"/>
    </row>
    <row r="68" spans="2:24" ht="12.65" customHeight="1" x14ac:dyDescent="0.2">
      <c r="B68" s="308"/>
      <c r="C68" s="303" t="s">
        <v>161</v>
      </c>
      <c r="D68" s="282"/>
      <c r="E68" s="214" t="str">
        <f t="shared" si="19"/>
        <v/>
      </c>
      <c r="F68" s="129"/>
      <c r="G68" s="130" t="str">
        <f t="shared" si="20"/>
        <v/>
      </c>
      <c r="H68" s="252" t="str">
        <f t="shared" si="21"/>
        <v/>
      </c>
      <c r="I68" s="344"/>
      <c r="J68" s="131" t="str">
        <f t="shared" si="22"/>
        <v/>
      </c>
      <c r="K68" s="76" t="str">
        <f t="shared" si="23"/>
        <v/>
      </c>
      <c r="L68" s="73"/>
      <c r="M68" s="132" t="str">
        <f t="shared" si="24"/>
        <v/>
      </c>
      <c r="N68" s="76" t="str">
        <f t="shared" si="25"/>
        <v/>
      </c>
      <c r="O68" s="73"/>
      <c r="P68" s="131" t="str">
        <f t="shared" si="26"/>
        <v/>
      </c>
      <c r="Q68" s="76" t="str">
        <f t="shared" si="27"/>
        <v/>
      </c>
      <c r="R68" s="73"/>
      <c r="S68" s="132" t="str">
        <f t="shared" si="28"/>
        <v/>
      </c>
      <c r="T68" s="76" t="str">
        <f t="shared" si="29"/>
        <v/>
      </c>
      <c r="U68" s="73"/>
      <c r="V68" s="132" t="str">
        <f t="shared" si="30"/>
        <v/>
      </c>
      <c r="W68" s="76" t="str">
        <f t="shared" si="31"/>
        <v/>
      </c>
      <c r="X68" s="325"/>
    </row>
    <row r="69" spans="2:24" ht="12.65" customHeight="1" x14ac:dyDescent="0.2">
      <c r="B69" s="308"/>
      <c r="C69" s="303" t="s">
        <v>162</v>
      </c>
      <c r="D69" s="282"/>
      <c r="E69" s="214" t="str">
        <f t="shared" si="19"/>
        <v/>
      </c>
      <c r="F69" s="129"/>
      <c r="G69" s="130" t="str">
        <f t="shared" si="20"/>
        <v/>
      </c>
      <c r="H69" s="252" t="str">
        <f t="shared" si="21"/>
        <v/>
      </c>
      <c r="I69" s="344"/>
      <c r="J69" s="131" t="str">
        <f t="shared" si="22"/>
        <v/>
      </c>
      <c r="K69" s="76" t="str">
        <f t="shared" si="23"/>
        <v/>
      </c>
      <c r="L69" s="73"/>
      <c r="M69" s="132" t="str">
        <f t="shared" si="24"/>
        <v/>
      </c>
      <c r="N69" s="76" t="str">
        <f t="shared" si="25"/>
        <v/>
      </c>
      <c r="O69" s="73"/>
      <c r="P69" s="131" t="str">
        <f t="shared" si="26"/>
        <v/>
      </c>
      <c r="Q69" s="76" t="str">
        <f t="shared" si="27"/>
        <v/>
      </c>
      <c r="R69" s="73"/>
      <c r="S69" s="132" t="str">
        <f t="shared" si="28"/>
        <v/>
      </c>
      <c r="T69" s="76" t="str">
        <f t="shared" si="29"/>
        <v/>
      </c>
      <c r="U69" s="73"/>
      <c r="V69" s="132" t="str">
        <f t="shared" si="30"/>
        <v/>
      </c>
      <c r="W69" s="76" t="str">
        <f t="shared" si="31"/>
        <v/>
      </c>
      <c r="X69" s="325"/>
    </row>
    <row r="70" spans="2:24" ht="12.65" customHeight="1" x14ac:dyDescent="0.2">
      <c r="B70" s="308"/>
      <c r="C70" s="303" t="s">
        <v>163</v>
      </c>
      <c r="D70" s="282"/>
      <c r="E70" s="214" t="str">
        <f t="shared" si="19"/>
        <v/>
      </c>
      <c r="F70" s="129"/>
      <c r="G70" s="130" t="str">
        <f t="shared" si="20"/>
        <v/>
      </c>
      <c r="H70" s="252" t="str">
        <f t="shared" si="21"/>
        <v/>
      </c>
      <c r="I70" s="344"/>
      <c r="J70" s="131" t="str">
        <f t="shared" si="22"/>
        <v/>
      </c>
      <c r="K70" s="76" t="str">
        <f t="shared" si="23"/>
        <v/>
      </c>
      <c r="L70" s="73"/>
      <c r="M70" s="132" t="str">
        <f t="shared" si="24"/>
        <v/>
      </c>
      <c r="N70" s="76" t="str">
        <f t="shared" si="25"/>
        <v/>
      </c>
      <c r="O70" s="73"/>
      <c r="P70" s="131" t="str">
        <f t="shared" si="26"/>
        <v/>
      </c>
      <c r="Q70" s="76" t="str">
        <f t="shared" si="27"/>
        <v/>
      </c>
      <c r="R70" s="73"/>
      <c r="S70" s="132" t="str">
        <f t="shared" si="28"/>
        <v/>
      </c>
      <c r="T70" s="76" t="str">
        <f t="shared" si="29"/>
        <v/>
      </c>
      <c r="U70" s="73"/>
      <c r="V70" s="132" t="str">
        <f t="shared" si="30"/>
        <v/>
      </c>
      <c r="W70" s="76" t="str">
        <f t="shared" si="31"/>
        <v/>
      </c>
      <c r="X70" s="325"/>
    </row>
    <row r="71" spans="2:24" ht="12.65" customHeight="1" x14ac:dyDescent="0.2">
      <c r="B71" s="308"/>
      <c r="C71" s="303" t="s">
        <v>125</v>
      </c>
      <c r="D71" s="282"/>
      <c r="E71" s="214" t="str">
        <f t="shared" si="19"/>
        <v/>
      </c>
      <c r="F71" s="129"/>
      <c r="G71" s="130" t="str">
        <f t="shared" si="20"/>
        <v/>
      </c>
      <c r="H71" s="252" t="str">
        <f t="shared" si="21"/>
        <v/>
      </c>
      <c r="I71" s="344"/>
      <c r="J71" s="131" t="str">
        <f t="shared" si="22"/>
        <v/>
      </c>
      <c r="K71" s="76" t="str">
        <f t="shared" si="23"/>
        <v/>
      </c>
      <c r="L71" s="73"/>
      <c r="M71" s="132" t="str">
        <f t="shared" si="24"/>
        <v/>
      </c>
      <c r="N71" s="76" t="str">
        <f t="shared" si="25"/>
        <v/>
      </c>
      <c r="O71" s="73"/>
      <c r="P71" s="131" t="str">
        <f t="shared" si="26"/>
        <v/>
      </c>
      <c r="Q71" s="76" t="str">
        <f t="shared" si="27"/>
        <v/>
      </c>
      <c r="R71" s="73"/>
      <c r="S71" s="132" t="str">
        <f t="shared" si="28"/>
        <v/>
      </c>
      <c r="T71" s="76" t="str">
        <f t="shared" si="29"/>
        <v/>
      </c>
      <c r="U71" s="73"/>
      <c r="V71" s="132" t="str">
        <f t="shared" si="30"/>
        <v/>
      </c>
      <c r="W71" s="76" t="str">
        <f t="shared" si="31"/>
        <v/>
      </c>
      <c r="X71" s="325"/>
    </row>
    <row r="72" spans="2:24" s="136" customFormat="1" ht="12.65" customHeight="1" x14ac:dyDescent="0.2">
      <c r="B72" s="545" t="s">
        <v>165</v>
      </c>
      <c r="C72" s="544"/>
      <c r="D72" s="283"/>
      <c r="E72" s="215" t="str">
        <f t="shared" si="19"/>
        <v/>
      </c>
      <c r="F72" s="133"/>
      <c r="G72" s="134" t="str">
        <f t="shared" si="20"/>
        <v/>
      </c>
      <c r="H72" s="248" t="str">
        <f t="shared" si="21"/>
        <v/>
      </c>
      <c r="I72" s="283"/>
      <c r="J72" s="64" t="str">
        <f t="shared" si="22"/>
        <v/>
      </c>
      <c r="K72" s="65" t="str">
        <f t="shared" si="23"/>
        <v/>
      </c>
      <c r="L72" s="62"/>
      <c r="M72" s="135" t="str">
        <f t="shared" si="24"/>
        <v/>
      </c>
      <c r="N72" s="65" t="str">
        <f t="shared" si="25"/>
        <v/>
      </c>
      <c r="O72" s="62"/>
      <c r="P72" s="64" t="str">
        <f t="shared" si="26"/>
        <v/>
      </c>
      <c r="Q72" s="65" t="str">
        <f t="shared" si="27"/>
        <v/>
      </c>
      <c r="R72" s="62"/>
      <c r="S72" s="135" t="str">
        <f t="shared" si="28"/>
        <v/>
      </c>
      <c r="T72" s="65" t="str">
        <f t="shared" si="29"/>
        <v/>
      </c>
      <c r="U72" s="62"/>
      <c r="V72" s="135" t="str">
        <f t="shared" si="30"/>
        <v/>
      </c>
      <c r="W72" s="65" t="str">
        <f t="shared" si="31"/>
        <v/>
      </c>
      <c r="X72" s="323"/>
    </row>
    <row r="73" spans="2:24" ht="12.65" customHeight="1" x14ac:dyDescent="0.2">
      <c r="B73" s="542" t="s">
        <v>166</v>
      </c>
      <c r="C73" s="544"/>
      <c r="D73" s="281">
        <f>SUM(D74:D79)</f>
        <v>0</v>
      </c>
      <c r="E73" s="213" t="e">
        <f t="shared" si="19"/>
        <v>#DIV/0!</v>
      </c>
      <c r="F73" s="127">
        <f>SUM(F74:F79)</f>
        <v>0</v>
      </c>
      <c r="G73" s="128" t="e">
        <f t="shared" si="20"/>
        <v>#DIV/0!</v>
      </c>
      <c r="H73" s="260" t="e">
        <f t="shared" si="21"/>
        <v>#DIV/0!</v>
      </c>
      <c r="I73" s="281">
        <f>SUM(I74:I79)</f>
        <v>0</v>
      </c>
      <c r="J73" s="84" t="e">
        <f t="shared" si="22"/>
        <v>#DIV/0!</v>
      </c>
      <c r="K73" s="94" t="e">
        <f t="shared" si="23"/>
        <v>#DIV/0!</v>
      </c>
      <c r="L73" s="92">
        <f>SUM(L74:L77)</f>
        <v>0</v>
      </c>
      <c r="M73" s="83" t="e">
        <f t="shared" si="24"/>
        <v>#DIV/0!</v>
      </c>
      <c r="N73" s="94" t="e">
        <f t="shared" si="25"/>
        <v>#DIV/0!</v>
      </c>
      <c r="O73" s="92">
        <f>SUM(O74:O77)</f>
        <v>0</v>
      </c>
      <c r="P73" s="84" t="e">
        <f t="shared" si="26"/>
        <v>#DIV/0!</v>
      </c>
      <c r="Q73" s="94" t="e">
        <f t="shared" si="27"/>
        <v>#DIV/0!</v>
      </c>
      <c r="R73" s="92">
        <f>SUM(R74:R77)</f>
        <v>0</v>
      </c>
      <c r="S73" s="83" t="e">
        <f t="shared" si="28"/>
        <v>#DIV/0!</v>
      </c>
      <c r="T73" s="94" t="e">
        <f t="shared" si="29"/>
        <v>#DIV/0!</v>
      </c>
      <c r="U73" s="92">
        <f>SUM(U74:U77)</f>
        <v>0</v>
      </c>
      <c r="V73" s="83" t="e">
        <f t="shared" si="30"/>
        <v>#DIV/0!</v>
      </c>
      <c r="W73" s="94" t="e">
        <f t="shared" si="31"/>
        <v>#DIV/0!</v>
      </c>
      <c r="X73" s="329"/>
    </row>
    <row r="74" spans="2:24" ht="12.65" customHeight="1" x14ac:dyDescent="0.2">
      <c r="B74" s="308"/>
      <c r="C74" s="303" t="s">
        <v>131</v>
      </c>
      <c r="D74" s="282"/>
      <c r="E74" s="214" t="str">
        <f t="shared" si="19"/>
        <v/>
      </c>
      <c r="F74" s="129"/>
      <c r="G74" s="130" t="str">
        <f t="shared" si="20"/>
        <v/>
      </c>
      <c r="H74" s="262" t="str">
        <f t="shared" si="21"/>
        <v/>
      </c>
      <c r="I74" s="344"/>
      <c r="J74" s="131" t="str">
        <f t="shared" si="22"/>
        <v/>
      </c>
      <c r="K74" s="88" t="str">
        <f t="shared" si="23"/>
        <v/>
      </c>
      <c r="L74" s="73"/>
      <c r="M74" s="132" t="str">
        <f t="shared" si="24"/>
        <v/>
      </c>
      <c r="N74" s="88" t="str">
        <f t="shared" si="25"/>
        <v/>
      </c>
      <c r="O74" s="73"/>
      <c r="P74" s="131" t="str">
        <f t="shared" si="26"/>
        <v/>
      </c>
      <c r="Q74" s="88" t="str">
        <f t="shared" si="27"/>
        <v/>
      </c>
      <c r="R74" s="73"/>
      <c r="S74" s="132" t="str">
        <f t="shared" si="28"/>
        <v/>
      </c>
      <c r="T74" s="88" t="str">
        <f t="shared" si="29"/>
        <v/>
      </c>
      <c r="U74" s="73"/>
      <c r="V74" s="132" t="str">
        <f t="shared" si="30"/>
        <v/>
      </c>
      <c r="W74" s="88" t="str">
        <f t="shared" si="31"/>
        <v/>
      </c>
      <c r="X74" s="325"/>
    </row>
    <row r="75" spans="2:24" ht="12.65" customHeight="1" x14ac:dyDescent="0.2">
      <c r="B75" s="263"/>
      <c r="C75" s="303" t="s">
        <v>9</v>
      </c>
      <c r="D75" s="282"/>
      <c r="E75" s="214" t="str">
        <f t="shared" si="19"/>
        <v/>
      </c>
      <c r="F75" s="129"/>
      <c r="G75" s="130" t="str">
        <f t="shared" si="20"/>
        <v/>
      </c>
      <c r="H75" s="252" t="str">
        <f t="shared" si="21"/>
        <v/>
      </c>
      <c r="I75" s="344"/>
      <c r="J75" s="131" t="str">
        <f t="shared" si="22"/>
        <v/>
      </c>
      <c r="K75" s="76" t="str">
        <f t="shared" si="23"/>
        <v/>
      </c>
      <c r="L75" s="73"/>
      <c r="M75" s="132" t="str">
        <f t="shared" si="24"/>
        <v/>
      </c>
      <c r="N75" s="76" t="str">
        <f t="shared" si="25"/>
        <v/>
      </c>
      <c r="O75" s="73"/>
      <c r="P75" s="131" t="str">
        <f t="shared" si="26"/>
        <v/>
      </c>
      <c r="Q75" s="76" t="str">
        <f t="shared" si="27"/>
        <v/>
      </c>
      <c r="R75" s="73"/>
      <c r="S75" s="132" t="str">
        <f t="shared" si="28"/>
        <v/>
      </c>
      <c r="T75" s="76" t="str">
        <f t="shared" si="29"/>
        <v/>
      </c>
      <c r="U75" s="73"/>
      <c r="V75" s="132" t="str">
        <f t="shared" si="30"/>
        <v/>
      </c>
      <c r="W75" s="76" t="str">
        <f t="shared" si="31"/>
        <v/>
      </c>
      <c r="X75" s="325"/>
    </row>
    <row r="76" spans="2:24" ht="12.65" customHeight="1" x14ac:dyDescent="0.2">
      <c r="B76" s="263"/>
      <c r="C76" s="303" t="s">
        <v>128</v>
      </c>
      <c r="D76" s="282"/>
      <c r="E76" s="214" t="str">
        <f t="shared" si="19"/>
        <v/>
      </c>
      <c r="F76" s="129"/>
      <c r="G76" s="130" t="str">
        <f t="shared" si="20"/>
        <v/>
      </c>
      <c r="H76" s="252" t="str">
        <f t="shared" si="21"/>
        <v/>
      </c>
      <c r="I76" s="344"/>
      <c r="J76" s="131" t="str">
        <f t="shared" si="22"/>
        <v/>
      </c>
      <c r="K76" s="76" t="str">
        <f t="shared" si="23"/>
        <v/>
      </c>
      <c r="L76" s="73"/>
      <c r="M76" s="132" t="str">
        <f t="shared" si="24"/>
        <v/>
      </c>
      <c r="N76" s="76" t="str">
        <f t="shared" si="25"/>
        <v/>
      </c>
      <c r="O76" s="73"/>
      <c r="P76" s="131" t="str">
        <f t="shared" si="26"/>
        <v/>
      </c>
      <c r="Q76" s="76" t="str">
        <f t="shared" si="27"/>
        <v/>
      </c>
      <c r="R76" s="73"/>
      <c r="S76" s="132" t="str">
        <f t="shared" si="28"/>
        <v/>
      </c>
      <c r="T76" s="76" t="str">
        <f t="shared" si="29"/>
        <v/>
      </c>
      <c r="U76" s="73"/>
      <c r="V76" s="132" t="str">
        <f t="shared" si="30"/>
        <v/>
      </c>
      <c r="W76" s="76" t="str">
        <f t="shared" si="31"/>
        <v/>
      </c>
      <c r="X76" s="325"/>
    </row>
    <row r="77" spans="2:24" ht="12.65" customHeight="1" x14ac:dyDescent="0.2">
      <c r="B77" s="263"/>
      <c r="C77" s="305" t="s">
        <v>169</v>
      </c>
      <c r="D77" s="284"/>
      <c r="E77" s="214" t="str">
        <f t="shared" si="19"/>
        <v/>
      </c>
      <c r="F77" s="137"/>
      <c r="G77" s="130" t="str">
        <f t="shared" si="20"/>
        <v/>
      </c>
      <c r="H77" s="262" t="str">
        <f t="shared" si="21"/>
        <v/>
      </c>
      <c r="I77" s="345"/>
      <c r="J77" s="131" t="str">
        <f t="shared" si="22"/>
        <v/>
      </c>
      <c r="K77" s="88" t="str">
        <f t="shared" si="23"/>
        <v/>
      </c>
      <c r="L77" s="77"/>
      <c r="M77" s="132" t="str">
        <f t="shared" si="24"/>
        <v/>
      </c>
      <c r="N77" s="88" t="str">
        <f t="shared" si="25"/>
        <v/>
      </c>
      <c r="O77" s="77"/>
      <c r="P77" s="131" t="str">
        <f t="shared" si="26"/>
        <v/>
      </c>
      <c r="Q77" s="88" t="str">
        <f t="shared" si="27"/>
        <v/>
      </c>
      <c r="R77" s="77"/>
      <c r="S77" s="132" t="str">
        <f t="shared" si="28"/>
        <v/>
      </c>
      <c r="T77" s="88" t="str">
        <f t="shared" si="29"/>
        <v/>
      </c>
      <c r="U77" s="77"/>
      <c r="V77" s="132" t="str">
        <f t="shared" si="30"/>
        <v/>
      </c>
      <c r="W77" s="88" t="str">
        <f t="shared" si="31"/>
        <v/>
      </c>
      <c r="X77" s="328"/>
    </row>
    <row r="78" spans="2:24" ht="12.65" hidden="1" customHeight="1" x14ac:dyDescent="0.2">
      <c r="B78" s="318"/>
      <c r="C78" s="303"/>
      <c r="D78" s="277"/>
      <c r="E78" s="214" t="str">
        <f t="shared" si="19"/>
        <v/>
      </c>
      <c r="F78" s="116"/>
      <c r="G78" s="130" t="str">
        <f t="shared" si="20"/>
        <v/>
      </c>
      <c r="H78" s="285" t="str">
        <f t="shared" si="21"/>
        <v/>
      </c>
      <c r="I78" s="342"/>
      <c r="J78" s="131" t="str">
        <f t="shared" si="22"/>
        <v/>
      </c>
      <c r="K78" s="138" t="str">
        <f t="shared" si="23"/>
        <v/>
      </c>
      <c r="L78" s="73"/>
      <c r="M78" s="132" t="str">
        <f t="shared" si="24"/>
        <v/>
      </c>
      <c r="N78" s="138" t="str">
        <f t="shared" si="25"/>
        <v/>
      </c>
      <c r="O78" s="73"/>
      <c r="P78" s="131" t="str">
        <f t="shared" si="26"/>
        <v/>
      </c>
      <c r="Q78" s="138" t="str">
        <f t="shared" si="27"/>
        <v/>
      </c>
      <c r="R78" s="73"/>
      <c r="S78" s="132" t="str">
        <f t="shared" si="28"/>
        <v/>
      </c>
      <c r="T78" s="138" t="str">
        <f t="shared" si="29"/>
        <v/>
      </c>
      <c r="U78" s="73"/>
      <c r="V78" s="132" t="str">
        <f t="shared" si="30"/>
        <v/>
      </c>
      <c r="W78" s="138" t="str">
        <f t="shared" si="31"/>
        <v/>
      </c>
      <c r="X78" s="325"/>
    </row>
    <row r="79" spans="2:24" ht="12.65" hidden="1" customHeight="1" x14ac:dyDescent="0.2">
      <c r="B79" s="318"/>
      <c r="C79" s="319"/>
      <c r="D79" s="286"/>
      <c r="E79" s="214" t="str">
        <f t="shared" si="19"/>
        <v/>
      </c>
      <c r="F79" s="139"/>
      <c r="G79" s="130" t="str">
        <f t="shared" si="20"/>
        <v/>
      </c>
      <c r="H79" s="287" t="str">
        <f t="shared" si="21"/>
        <v/>
      </c>
      <c r="I79" s="346"/>
      <c r="J79" s="131" t="str">
        <f t="shared" si="22"/>
        <v/>
      </c>
      <c r="K79" s="140" t="str">
        <f t="shared" si="23"/>
        <v/>
      </c>
      <c r="L79" s="102"/>
      <c r="M79" s="132" t="str">
        <f t="shared" si="24"/>
        <v/>
      </c>
      <c r="N79" s="140" t="str">
        <f t="shared" si="25"/>
        <v/>
      </c>
      <c r="O79" s="102"/>
      <c r="P79" s="131" t="str">
        <f t="shared" si="26"/>
        <v/>
      </c>
      <c r="Q79" s="140" t="str">
        <f t="shared" si="27"/>
        <v/>
      </c>
      <c r="R79" s="102"/>
      <c r="S79" s="132" t="str">
        <f t="shared" si="28"/>
        <v/>
      </c>
      <c r="T79" s="140" t="str">
        <f t="shared" si="29"/>
        <v/>
      </c>
      <c r="U79" s="102"/>
      <c r="V79" s="132" t="str">
        <f t="shared" si="30"/>
        <v/>
      </c>
      <c r="W79" s="140" t="str">
        <f t="shared" si="31"/>
        <v/>
      </c>
      <c r="X79" s="331"/>
    </row>
    <row r="80" spans="2:24" ht="12.65" customHeight="1" x14ac:dyDescent="0.2">
      <c r="B80" s="535" t="s">
        <v>170</v>
      </c>
      <c r="C80" s="536"/>
      <c r="D80" s="288"/>
      <c r="E80" s="216" t="str">
        <f t="shared" si="19"/>
        <v/>
      </c>
      <c r="F80" s="141">
        <f>D81</f>
        <v>0</v>
      </c>
      <c r="G80" s="143" t="e">
        <f t="shared" si="20"/>
        <v>#DIV/0!</v>
      </c>
      <c r="H80" s="289" t="e">
        <f t="shared" si="21"/>
        <v>#DIV/0!</v>
      </c>
      <c r="I80" s="347"/>
      <c r="J80" s="144" t="str">
        <f t="shared" si="22"/>
        <v/>
      </c>
      <c r="K80" s="142" t="str">
        <f t="shared" si="23"/>
        <v/>
      </c>
      <c r="L80" s="217"/>
      <c r="M80" s="145" t="str">
        <f t="shared" si="24"/>
        <v/>
      </c>
      <c r="N80" s="142" t="str">
        <f t="shared" si="25"/>
        <v/>
      </c>
      <c r="O80" s="217"/>
      <c r="P80" s="144" t="str">
        <f t="shared" si="26"/>
        <v/>
      </c>
      <c r="Q80" s="142" t="str">
        <f t="shared" si="27"/>
        <v/>
      </c>
      <c r="R80" s="217">
        <f>O81</f>
        <v>0</v>
      </c>
      <c r="S80" s="145" t="e">
        <f t="shared" si="28"/>
        <v>#DIV/0!</v>
      </c>
      <c r="T80" s="142" t="e">
        <f t="shared" si="29"/>
        <v>#VALUE!</v>
      </c>
      <c r="U80" s="217"/>
      <c r="V80" s="145" t="str">
        <f t="shared" si="30"/>
        <v/>
      </c>
      <c r="W80" s="142" t="str">
        <f t="shared" si="31"/>
        <v/>
      </c>
      <c r="X80" s="332"/>
    </row>
    <row r="81" spans="2:24" ht="12.65" customHeight="1" x14ac:dyDescent="0.2">
      <c r="B81" s="535" t="s">
        <v>171</v>
      </c>
      <c r="C81" s="536"/>
      <c r="D81" s="290"/>
      <c r="E81" s="218" t="str">
        <f t="shared" si="19"/>
        <v/>
      </c>
      <c r="F81" s="146"/>
      <c r="G81" s="147" t="str">
        <f t="shared" si="20"/>
        <v/>
      </c>
      <c r="H81" s="264" t="str">
        <f t="shared" si="21"/>
        <v/>
      </c>
      <c r="I81" s="348"/>
      <c r="J81" s="148" t="str">
        <f t="shared" si="22"/>
        <v/>
      </c>
      <c r="K81" s="103" t="str">
        <f t="shared" si="23"/>
        <v/>
      </c>
      <c r="L81" s="102"/>
      <c r="M81" s="149" t="str">
        <f t="shared" si="24"/>
        <v/>
      </c>
      <c r="N81" s="103" t="str">
        <f t="shared" si="25"/>
        <v/>
      </c>
      <c r="O81" s="102"/>
      <c r="P81" s="148" t="str">
        <f t="shared" si="26"/>
        <v/>
      </c>
      <c r="Q81" s="103" t="str">
        <f t="shared" si="27"/>
        <v/>
      </c>
      <c r="R81" s="102">
        <f>R80</f>
        <v>0</v>
      </c>
      <c r="S81" s="149" t="e">
        <f t="shared" si="28"/>
        <v>#DIV/0!</v>
      </c>
      <c r="T81" s="103" t="e">
        <f t="shared" si="29"/>
        <v>#VALUE!</v>
      </c>
      <c r="U81" s="102"/>
      <c r="V81" s="149" t="str">
        <f t="shared" si="30"/>
        <v/>
      </c>
      <c r="W81" s="103" t="str">
        <f t="shared" si="31"/>
        <v/>
      </c>
      <c r="X81" s="331"/>
    </row>
    <row r="82" spans="2:24" s="136" customFormat="1" ht="12.65" customHeight="1" thickBot="1" x14ac:dyDescent="0.25">
      <c r="B82" s="537" t="s">
        <v>115</v>
      </c>
      <c r="C82" s="538"/>
      <c r="D82" s="291">
        <f>+D61+D67+D73+D72+D80-D81</f>
        <v>0</v>
      </c>
      <c r="E82" s="298" t="e">
        <f t="shared" si="19"/>
        <v>#DIV/0!</v>
      </c>
      <c r="F82" s="293">
        <f>+F61+F67+F73+F72+F80-F81</f>
        <v>0</v>
      </c>
      <c r="G82" s="268" t="e">
        <f t="shared" si="20"/>
        <v>#DIV/0!</v>
      </c>
      <c r="H82" s="294" t="e">
        <f t="shared" si="21"/>
        <v>#DIV/0!</v>
      </c>
      <c r="I82" s="349">
        <f>+I61+I67+I73+I72+I80-I81</f>
        <v>0</v>
      </c>
      <c r="J82" s="334" t="e">
        <f t="shared" si="22"/>
        <v>#DIV/0!</v>
      </c>
      <c r="K82" s="292" t="e">
        <f t="shared" si="23"/>
        <v>#DIV/0!</v>
      </c>
      <c r="L82" s="350">
        <f>+L61+L67+L73+L72+L80-L81</f>
        <v>0</v>
      </c>
      <c r="M82" s="340" t="e">
        <f t="shared" si="24"/>
        <v>#DIV/0!</v>
      </c>
      <c r="N82" s="292" t="e">
        <f t="shared" si="25"/>
        <v>#DIV/0!</v>
      </c>
      <c r="O82" s="350">
        <f>+O61+O67+O73+O72+O80-O81</f>
        <v>0</v>
      </c>
      <c r="P82" s="334" t="e">
        <f t="shared" si="26"/>
        <v>#DIV/0!</v>
      </c>
      <c r="Q82" s="292" t="e">
        <f t="shared" si="27"/>
        <v>#DIV/0!</v>
      </c>
      <c r="R82" s="350">
        <f>+R61+R67+R73+R72+R80-R81</f>
        <v>0</v>
      </c>
      <c r="S82" s="340" t="e">
        <f t="shared" si="28"/>
        <v>#DIV/0!</v>
      </c>
      <c r="T82" s="292" t="e">
        <f t="shared" si="29"/>
        <v>#DIV/0!</v>
      </c>
      <c r="U82" s="350">
        <f>+U61+U67+U73+U72+U80-U81</f>
        <v>0</v>
      </c>
      <c r="V82" s="340" t="e">
        <f t="shared" si="30"/>
        <v>#DIV/0!</v>
      </c>
      <c r="W82" s="292" t="e">
        <f t="shared" si="31"/>
        <v>#DIV/0!</v>
      </c>
      <c r="X82" s="335"/>
    </row>
  </sheetData>
  <mergeCells count="36">
    <mergeCell ref="B2:C3"/>
    <mergeCell ref="D2:E2"/>
    <mergeCell ref="F2:H2"/>
    <mergeCell ref="I2:K2"/>
    <mergeCell ref="L2:N2"/>
    <mergeCell ref="R2:T2"/>
    <mergeCell ref="U2:W2"/>
    <mergeCell ref="D3:E3"/>
    <mergeCell ref="F3:H3"/>
    <mergeCell ref="I3:K3"/>
    <mergeCell ref="L3:N3"/>
    <mergeCell ref="O3:Q3"/>
    <mergeCell ref="R3:T3"/>
    <mergeCell ref="U3:W3"/>
    <mergeCell ref="O2:Q2"/>
    <mergeCell ref="B56:C56"/>
    <mergeCell ref="B4:C4"/>
    <mergeCell ref="B5:C5"/>
    <mergeCell ref="B11:C11"/>
    <mergeCell ref="B16:C16"/>
    <mergeCell ref="B17:C17"/>
    <mergeCell ref="B41:C41"/>
    <mergeCell ref="B42:C42"/>
    <mergeCell ref="B47:C47"/>
    <mergeCell ref="B51:C51"/>
    <mergeCell ref="B53:C53"/>
    <mergeCell ref="B55:C55"/>
    <mergeCell ref="B80:C80"/>
    <mergeCell ref="B81:C81"/>
    <mergeCell ref="B82:C82"/>
    <mergeCell ref="B57:C57"/>
    <mergeCell ref="B60:C60"/>
    <mergeCell ref="B61:C61"/>
    <mergeCell ref="B67:C67"/>
    <mergeCell ref="B72:C72"/>
    <mergeCell ref="B73:C73"/>
  </mergeCells>
  <phoneticPr fontId="2"/>
  <pageMargins left="0.70866141732283472" right="0.70866141732283472" top="0.74803149606299213" bottom="0.74803149606299213" header="0.31496062992125984" footer="0.31496062992125984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9</vt:i4>
      </vt:variant>
    </vt:vector>
  </HeadingPairs>
  <TitlesOfParts>
    <vt:vector size="22" baseType="lpstr">
      <vt:lpstr>表紙</vt:lpstr>
      <vt:lpstr>概要・財務状況</vt:lpstr>
      <vt:lpstr>営業状況</vt:lpstr>
      <vt:lpstr>環境分析</vt:lpstr>
      <vt:lpstr>経営方針</vt:lpstr>
      <vt:lpstr>実行計画</vt:lpstr>
      <vt:lpstr>販売計画</vt:lpstr>
      <vt:lpstr>利益計画</vt:lpstr>
      <vt:lpstr>利益計画 (既存事業)</vt:lpstr>
      <vt:lpstr>利益計画 (新規事業)</vt:lpstr>
      <vt:lpstr>付　短期計画</vt:lpstr>
      <vt:lpstr>付　資金収支</vt:lpstr>
      <vt:lpstr>付　市場戦略検討表</vt:lpstr>
      <vt:lpstr>営業状況!Print_Area</vt:lpstr>
      <vt:lpstr>概要・財務状況!Print_Area</vt:lpstr>
      <vt:lpstr>環境分析!Print_Area</vt:lpstr>
      <vt:lpstr>経営方針!Print_Area</vt:lpstr>
      <vt:lpstr>実行計画!Print_Area</vt:lpstr>
      <vt:lpstr>販売計画!Print_Area</vt:lpstr>
      <vt:lpstr>表紙!Print_Area</vt:lpstr>
      <vt:lpstr>'付　市場戦略検討表'!Print_Area</vt:lpstr>
      <vt:lpstr>'付　短期計画'!Print_Area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 HARA</dc:creator>
  <cp:lastModifiedBy>YOSHIO HARA</cp:lastModifiedBy>
  <cp:lastPrinted>2017-10-02T03:07:04Z</cp:lastPrinted>
  <dcterms:created xsi:type="dcterms:W3CDTF">2003-08-15T05:20:54Z</dcterms:created>
  <dcterms:modified xsi:type="dcterms:W3CDTF">2017-10-02T03:07:09Z</dcterms:modified>
</cp:coreProperties>
</file>